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624"/>
  <workbookPr filterPrivacy="1"/>
  <xr:revisionPtr revIDLastSave="0" documentId="13_ncr:1_{85E48350-D1E4-49EC-8EEE-99C09AE9B268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Элиминейторы" sheetId="1" r:id="rId1"/>
    <sheet name="SteelTEX" sheetId="12" r:id="rId2"/>
    <sheet name="HeatGuardex" sheetId="5" r:id="rId3"/>
    <sheet name="Уплотнительные материалы" sheetId="7" r:id="rId4"/>
    <sheet name="JuncoTAPE" sheetId="8" r:id="rId5"/>
    <sheet name="HotPoint" sheetId="9" r:id="rId6"/>
  </sheets>
  <calcPr calcId="18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3" i="12" l="1"/>
  <c r="K44" i="12"/>
  <c r="K45" i="12"/>
  <c r="J29" i="1"/>
  <c r="K29" i="1"/>
  <c r="C29" i="1"/>
  <c r="B29" i="1"/>
  <c r="J70" i="9"/>
  <c r="J69" i="9"/>
  <c r="J68" i="9"/>
  <c r="J67" i="9"/>
  <c r="L29" i="5"/>
  <c r="L28" i="5"/>
  <c r="L25" i="5"/>
  <c r="L24" i="5"/>
  <c r="L23" i="5"/>
  <c r="L22" i="5"/>
  <c r="L21" i="5"/>
  <c r="L18" i="5"/>
  <c r="L17" i="5"/>
  <c r="L16" i="5"/>
  <c r="L13" i="5"/>
  <c r="L12" i="5"/>
  <c r="L11" i="5"/>
  <c r="L10" i="5"/>
  <c r="L9" i="5"/>
  <c r="L8" i="5"/>
  <c r="L7" i="5"/>
  <c r="L6" i="5"/>
  <c r="L5" i="5"/>
  <c r="L4" i="5"/>
  <c r="F61" i="1"/>
  <c r="E61" i="1"/>
  <c r="D61" i="1"/>
  <c r="C61" i="1"/>
  <c r="B61" i="1"/>
  <c r="J45" i="1"/>
  <c r="I45" i="1"/>
  <c r="H45" i="1"/>
  <c r="G45" i="1"/>
  <c r="F45" i="1"/>
  <c r="E45" i="1"/>
  <c r="D45" i="1"/>
  <c r="C45" i="1"/>
  <c r="B45" i="1"/>
  <c r="H29" i="1"/>
  <c r="F29" i="1"/>
  <c r="E29" i="1"/>
  <c r="H12" i="1"/>
  <c r="I12" i="1"/>
  <c r="G12" i="1"/>
  <c r="F12" i="1"/>
  <c r="E12" i="1"/>
  <c r="D12" i="1"/>
  <c r="C12" i="1"/>
  <c r="B12" i="1"/>
</calcChain>
</file>

<file path=xl/sharedStrings.xml><?xml version="1.0" encoding="utf-8"?>
<sst xmlns="http://schemas.openxmlformats.org/spreadsheetml/2006/main" count="1214" uniqueCount="464">
  <si>
    <t>Профессиональные ЭЛИМИНЕЙТОРЫ® для безразборной промывки инженерных систем</t>
  </si>
  <si>
    <t>X-Pump®</t>
  </si>
  <si>
    <t>PumpELIMINATE®</t>
  </si>
  <si>
    <t xml:space="preserve">Промыватор® </t>
  </si>
  <si>
    <t>Страна сборки</t>
  </si>
  <si>
    <t>Италия</t>
  </si>
  <si>
    <t>Германия</t>
  </si>
  <si>
    <t>Россия</t>
  </si>
  <si>
    <t>-</t>
  </si>
  <si>
    <t>Внешняя резьба</t>
  </si>
  <si>
    <t xml:space="preserve">3/4" </t>
  </si>
  <si>
    <t xml:space="preserve">1" </t>
  </si>
  <si>
    <t>1/2"</t>
  </si>
  <si>
    <t>Скорость потока</t>
  </si>
  <si>
    <t>6000 л/час</t>
  </si>
  <si>
    <t>2040 л/час</t>
  </si>
  <si>
    <t>2160 л/час</t>
  </si>
  <si>
    <t>5400 л/час</t>
  </si>
  <si>
    <t xml:space="preserve">5400 л/час </t>
  </si>
  <si>
    <t xml:space="preserve">3300 л/час </t>
  </si>
  <si>
    <t>2820 л/час</t>
  </si>
  <si>
    <t>4200 л/час</t>
  </si>
  <si>
    <t>10000 л/час</t>
  </si>
  <si>
    <t>Давление</t>
  </si>
  <si>
    <t>12 бар</t>
  </si>
  <si>
    <t>6 бара</t>
  </si>
  <si>
    <t>9 бара</t>
  </si>
  <si>
    <t>5 бар</t>
  </si>
  <si>
    <t>1,5 бара</t>
  </si>
  <si>
    <t>8 бар</t>
  </si>
  <si>
    <t>4,2 бара</t>
  </si>
  <si>
    <t>4 бара</t>
  </si>
  <si>
    <t>7 бар</t>
  </si>
  <si>
    <t xml:space="preserve">Объем бака </t>
  </si>
  <si>
    <t>30 л</t>
  </si>
  <si>
    <t>55 л</t>
  </si>
  <si>
    <t>20 л</t>
  </si>
  <si>
    <t xml:space="preserve"> 30 л</t>
  </si>
  <si>
    <t>200 л</t>
  </si>
  <si>
    <t xml:space="preserve">Макс. °C </t>
  </si>
  <si>
    <t>45°C</t>
  </si>
  <si>
    <t>60°C</t>
  </si>
  <si>
    <t>90°C</t>
  </si>
  <si>
    <t>50°C</t>
  </si>
  <si>
    <t>40°C</t>
  </si>
  <si>
    <t>65°C</t>
  </si>
  <si>
    <t>Реверс / трехходовой кран</t>
  </si>
  <si>
    <t xml:space="preserve"> - / -</t>
  </si>
  <si>
    <t xml:space="preserve"> - / +</t>
  </si>
  <si>
    <t xml:space="preserve"> - / + (2)</t>
  </si>
  <si>
    <t xml:space="preserve"> + / +</t>
  </si>
  <si>
    <t xml:space="preserve"> - / четырехходовой кран</t>
  </si>
  <si>
    <t>Гарантия</t>
  </si>
  <si>
    <t>2 года</t>
  </si>
  <si>
    <t xml:space="preserve">1 год </t>
  </si>
  <si>
    <t>1 год</t>
  </si>
  <si>
    <t>Вес, кг</t>
  </si>
  <si>
    <t>21,5 кг</t>
  </si>
  <si>
    <t>21,2 кг</t>
  </si>
  <si>
    <t>22 кг</t>
  </si>
  <si>
    <t>39 кг</t>
  </si>
  <si>
    <t>13 кг</t>
  </si>
  <si>
    <t>15 кг</t>
  </si>
  <si>
    <t>21 кг</t>
  </si>
  <si>
    <t>37 кг</t>
  </si>
  <si>
    <t>23 кг</t>
  </si>
  <si>
    <t>55 кг</t>
  </si>
  <si>
    <t>Габариты, мм</t>
  </si>
  <si>
    <t>400х300х650</t>
  </si>
  <si>
    <t>1000х490х510</t>
  </si>
  <si>
    <t>1000х500х520</t>
  </si>
  <si>
    <t>830х700х1400</t>
  </si>
  <si>
    <t>650х560х370</t>
  </si>
  <si>
    <t>625х470х290</t>
  </si>
  <si>
    <t>1000х400х530</t>
  </si>
  <si>
    <t>1070х520х550</t>
  </si>
  <si>
    <t>650х520х320</t>
  </si>
  <si>
    <t>1000х500х1000</t>
  </si>
  <si>
    <r>
      <rPr>
        <b/>
        <sz val="7.5"/>
        <rFont val="Arial"/>
        <family val="2"/>
        <charset val="204"/>
      </rPr>
      <t>Элиминейтор</t>
    </r>
    <r>
      <rPr>
        <b/>
        <sz val="7.5"/>
        <rFont val="Calibri"/>
        <family val="2"/>
        <charset val="204"/>
      </rPr>
      <t>®</t>
    </r>
    <r>
      <rPr>
        <sz val="7.5"/>
        <rFont val="Arial"/>
        <family val="2"/>
        <charset val="204"/>
      </rPr>
      <t xml:space="preserve"> для инженерных систем, имеет встроенный компрессор с манометром и датчиком контроля давления, предназначена  для промывки систем газожидкостной смесью, возможность проведения опрессовки инженерных систем, снижение концентрации реагента за счет повышенного давления воздуха.</t>
    </r>
  </si>
  <si>
    <r>
      <t xml:space="preserve">Профессиональный </t>
    </r>
    <r>
      <rPr>
        <b/>
        <sz val="7.5"/>
        <rFont val="Arial"/>
        <family val="2"/>
        <charset val="204"/>
      </rPr>
      <t>элиминейтор</t>
    </r>
    <r>
      <rPr>
        <b/>
        <sz val="7.5"/>
        <rFont val="Calibri"/>
        <family val="2"/>
        <charset val="204"/>
      </rPr>
      <t>®</t>
    </r>
    <r>
      <rPr>
        <sz val="7.5"/>
        <rFont val="Arial"/>
        <family val="2"/>
        <charset val="204"/>
      </rPr>
      <t xml:space="preserve"> с высокопрочным центробежным насосом и небольшим корпусом. Ручка телескопическая, грязевой фильтр, прочная рама. </t>
    </r>
  </si>
  <si>
    <r>
      <t xml:space="preserve">Профессиональный </t>
    </r>
    <r>
      <rPr>
        <b/>
        <sz val="7.5"/>
        <rFont val="Arial"/>
        <family val="2"/>
        <charset val="204"/>
      </rPr>
      <t>элиминейтор®</t>
    </r>
    <r>
      <rPr>
        <sz val="7.5"/>
        <rFont val="Arial"/>
        <family val="2"/>
        <charset val="204"/>
      </rPr>
      <t xml:space="preserve"> с высокопрочным центробежным насосом и небольшим корпусом. Ручка телескопическая, грязевой фильтр, прочная рама. </t>
    </r>
  </si>
  <si>
    <r>
      <t xml:space="preserve">Профессиональный </t>
    </r>
    <r>
      <rPr>
        <b/>
        <sz val="7.5"/>
        <rFont val="Arial"/>
        <family val="2"/>
        <charset val="204"/>
      </rPr>
      <t>элиминейтор</t>
    </r>
    <r>
      <rPr>
        <b/>
        <sz val="7.5"/>
        <rFont val="Calibri"/>
        <family val="2"/>
        <charset val="204"/>
      </rPr>
      <t>®</t>
    </r>
    <r>
      <rPr>
        <sz val="7.5"/>
        <rFont val="Arial"/>
        <family val="2"/>
        <charset val="204"/>
      </rPr>
      <t xml:space="preserve"> с развитой гидравлической развязкой из двух трехходовых кранов, усиленной конструкцией и высоким уровнем качества исполнения.</t>
    </r>
  </si>
  <si>
    <r>
      <t xml:space="preserve">Мобильный и легкий </t>
    </r>
    <r>
      <rPr>
        <b/>
        <sz val="7.5"/>
        <rFont val="Arial"/>
        <family val="2"/>
        <charset val="204"/>
      </rPr>
      <t>элиминейтор®.</t>
    </r>
    <r>
      <rPr>
        <sz val="7.5"/>
        <rFont val="Arial"/>
        <family val="2"/>
        <charset val="204"/>
      </rPr>
      <t xml:space="preserve"> Удобная горловина, гидравлическая система, оснащенная трехходовыми кранами, реверс для смены направлении рабочей среды   </t>
    </r>
  </si>
  <si>
    <r>
      <rPr>
        <b/>
        <sz val="7.5"/>
        <rFont val="Arial"/>
        <family val="2"/>
        <charset val="204"/>
      </rPr>
      <t>Элиминейтор®</t>
    </r>
    <r>
      <rPr>
        <sz val="7.5"/>
        <rFont val="Arial"/>
        <family val="2"/>
        <charset val="204"/>
      </rPr>
      <t xml:space="preserve"> на мобильной платформе, захваты для шланга, бак оснащен фильтром грубой очистки, манометром, клапаном регулировки давления</t>
    </r>
  </si>
  <si>
    <r>
      <t xml:space="preserve">Удобный и легкий, двигатель в корпусе </t>
    </r>
    <r>
      <rPr>
        <b/>
        <sz val="7.5"/>
        <rFont val="Arial"/>
        <family val="2"/>
        <charset val="204"/>
      </rPr>
      <t>элиминейтора®,</t>
    </r>
    <r>
      <rPr>
        <sz val="7.5"/>
        <rFont val="Arial"/>
        <family val="2"/>
        <charset val="204"/>
      </rPr>
      <t xml:space="preserve"> встроенный фильтр грубой очистки, штуцер слива, широкая горловина, победитель номинации German Design Awards 2017</t>
    </r>
  </si>
  <si>
    <r>
      <t xml:space="preserve">Профессиональный </t>
    </r>
    <r>
      <rPr>
        <b/>
        <sz val="7.5"/>
        <rFont val="Arial"/>
        <family val="2"/>
        <charset val="204"/>
      </rPr>
      <t>Элиминейтор®</t>
    </r>
    <r>
      <rPr>
        <sz val="7.5"/>
        <rFont val="Arial"/>
        <family val="2"/>
        <charset val="204"/>
      </rPr>
      <t xml:space="preserve"> на мобильной платформе, захваты для шланга, увеличенный бак оснащенный фильтром грубой очистки, манометр,  клапан регулирования давления</t>
    </r>
  </si>
  <si>
    <r>
      <t xml:space="preserve">Мобильный </t>
    </r>
    <r>
      <rPr>
        <b/>
        <sz val="7.5"/>
        <rFont val="Arial"/>
        <family val="2"/>
        <charset val="204"/>
      </rPr>
      <t>Элиминейтор</t>
    </r>
    <r>
      <rPr>
        <b/>
        <sz val="7.5"/>
        <rFont val="Calibri"/>
        <family val="2"/>
        <charset val="204"/>
      </rPr>
      <t>®</t>
    </r>
    <r>
      <rPr>
        <sz val="7.5"/>
        <rFont val="Arial"/>
        <family val="2"/>
        <charset val="204"/>
      </rPr>
      <t xml:space="preserve"> со встроенным компрессором для питьевых и отопительных водопроводов. Промывает системы обогрева пола, радиаторы. Мощность компрессора 1500 Вт. </t>
    </r>
  </si>
  <si>
    <r>
      <t xml:space="preserve">Буферный бак для приготовления раствора, насос на мобильной платформе, четырехходовой кран, компрессор для гидродинамического воздействия на отложения, возможность проведения опрессовки инженерных систем, промывает по стоякам </t>
    </r>
    <r>
      <rPr>
        <b/>
        <sz val="7.5"/>
        <rFont val="Arial"/>
        <family val="2"/>
        <charset val="204"/>
      </rPr>
      <t>МНОГОКВАРТИРНЫЕ ДОМА ДО 24 ЭТАЖЕЙ.</t>
    </r>
  </si>
  <si>
    <r>
      <t xml:space="preserve">Цена, </t>
    </r>
    <r>
      <rPr>
        <sz val="8"/>
        <rFont val="Calibri"/>
        <family val="2"/>
        <charset val="204"/>
      </rPr>
      <t>€</t>
    </r>
  </si>
  <si>
    <r>
      <t xml:space="preserve">Цена, </t>
    </r>
    <r>
      <rPr>
        <sz val="8"/>
        <rFont val="Calibri"/>
        <family val="2"/>
        <charset val="204"/>
      </rPr>
      <t>₽</t>
    </r>
  </si>
  <si>
    <t>Комбинированные ЭЛИМИНЕЙТОРЫ® для безразборной промывки теплообменного оборудования и инженерных систем</t>
  </si>
  <si>
    <t>Великобритания</t>
  </si>
  <si>
    <t>РРЦ, евро</t>
  </si>
  <si>
    <t>РРЦ, руб.</t>
  </si>
  <si>
    <t>"камлок"</t>
  </si>
  <si>
    <t>3/4''</t>
  </si>
  <si>
    <t>9000 л/час</t>
  </si>
  <si>
    <t>3000 л/час</t>
  </si>
  <si>
    <t xml:space="preserve">3600 л/час </t>
  </si>
  <si>
    <t>6120 л/час</t>
  </si>
  <si>
    <t>2 бар</t>
  </si>
  <si>
    <t>1,6 бара</t>
  </si>
  <si>
    <t>1,8 бар</t>
  </si>
  <si>
    <t>50 л</t>
  </si>
  <si>
    <t>85 л</t>
  </si>
  <si>
    <t>36 л</t>
  </si>
  <si>
    <t>28 л</t>
  </si>
  <si>
    <t>40 л</t>
  </si>
  <si>
    <t xml:space="preserve">85°C  </t>
  </si>
  <si>
    <t>70°C</t>
  </si>
  <si>
    <t>38 кг</t>
  </si>
  <si>
    <t>17,5 кг</t>
  </si>
  <si>
    <t>17 кг</t>
  </si>
  <si>
    <t>25 кг</t>
  </si>
  <si>
    <t>480х380х620</t>
  </si>
  <si>
    <t>1020х460х550</t>
  </si>
  <si>
    <t>350х350х630</t>
  </si>
  <si>
    <t>630х430х430</t>
  </si>
  <si>
    <t>950х400х700</t>
  </si>
  <si>
    <r>
      <t xml:space="preserve">Комбинированный кислотостойкий </t>
    </r>
    <r>
      <rPr>
        <b/>
        <sz val="8"/>
        <rFont val="Arial"/>
        <family val="2"/>
        <charset val="204"/>
      </rPr>
      <t>элиминейтор</t>
    </r>
    <r>
      <rPr>
        <b/>
        <sz val="8"/>
        <rFont val="Calibri"/>
        <family val="2"/>
        <charset val="204"/>
      </rPr>
      <t>®</t>
    </r>
    <r>
      <rPr>
        <sz val="8"/>
        <rFont val="Arial"/>
        <family val="2"/>
        <charset val="204"/>
      </rPr>
      <t xml:space="preserve"> с усиленной колесной базой, с развитой гидравлической системой, имеет</t>
    </r>
    <r>
      <rPr>
        <b/>
        <sz val="8"/>
        <rFont val="Arial"/>
        <family val="2"/>
        <charset val="204"/>
      </rPr>
      <t xml:space="preserve"> встроенный ТЭН</t>
    </r>
    <r>
      <rPr>
        <sz val="8"/>
        <rFont val="Arial"/>
        <family val="2"/>
        <charset val="204"/>
      </rPr>
      <t xml:space="preserve"> для поддержания температуры рабочего раствора, , предназначен для промывки теплообменников и инженерных систем</t>
    </r>
  </si>
  <si>
    <r>
      <t>Комбинированный кислотостойкий элиминейтор® c добавлением интегрального блока MagMagic</t>
    </r>
    <r>
      <rPr>
        <b/>
        <sz val="8"/>
        <rFont val="Arial"/>
        <family val="2"/>
        <charset val="204"/>
      </rPr>
      <t xml:space="preserve"> (два самых мощных магнита на рынке)</t>
    </r>
    <r>
      <rPr>
        <sz val="8"/>
        <rFont val="Arial"/>
        <family val="2"/>
        <charset val="204"/>
      </rPr>
      <t>, что позволяет отфильтровывать большую часть рыхлого мусора, циркулирующего вокруг системы, за один проход. Это приводит к сокращению примерно на полтора часа среднего времени очистки.</t>
    </r>
  </si>
  <si>
    <r>
      <rPr>
        <b/>
        <sz val="8"/>
        <rFont val="Arial"/>
        <family val="2"/>
        <charset val="204"/>
      </rPr>
      <t>Первый в МИРЕ</t>
    </r>
    <r>
      <rPr>
        <sz val="8"/>
        <rFont val="Arial"/>
        <family val="2"/>
        <charset val="204"/>
      </rPr>
      <t xml:space="preserve"> комбинированный </t>
    </r>
    <r>
      <rPr>
        <b/>
        <sz val="8"/>
        <rFont val="Arial"/>
        <family val="2"/>
        <charset val="204"/>
      </rPr>
      <t>элиминейтор</t>
    </r>
    <r>
      <rPr>
        <b/>
        <sz val="8"/>
        <rFont val="Calibri"/>
        <family val="2"/>
        <charset val="204"/>
      </rPr>
      <t>®</t>
    </r>
    <r>
      <rPr>
        <sz val="8"/>
        <rFont val="Arial"/>
        <family val="2"/>
        <charset val="204"/>
      </rPr>
      <t xml:space="preserve"> на мощной колесной базе, </t>
    </r>
    <r>
      <rPr>
        <b/>
        <sz val="8"/>
        <rFont val="Arial"/>
        <family val="2"/>
        <charset val="204"/>
      </rPr>
      <t>оснащенный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ДВУМЯ ДВИГАТЕЛЯМИ</t>
    </r>
    <r>
      <rPr>
        <sz val="8"/>
        <rFont val="Arial"/>
        <family val="2"/>
        <charset val="204"/>
      </rPr>
      <t xml:space="preserve"> для избирательной промывки систем отопления и теплообменного оборудования, насос для промывки теплообменного оборудования оснащен реверсом и развитой гидравлической системой, насос для промывки систем отопления имеет трехходовые краны для бесперебойной работы в режиме циркуляции и слива, снабжен манометром и защитой от сухого хода.</t>
    </r>
  </si>
  <si>
    <r>
      <t xml:space="preserve">Комбинированный </t>
    </r>
    <r>
      <rPr>
        <b/>
        <sz val="8"/>
        <rFont val="Arial"/>
        <family val="2"/>
        <charset val="204"/>
      </rPr>
      <t>элиминейтор®</t>
    </r>
    <r>
      <rPr>
        <sz val="8"/>
        <rFont val="Arial"/>
        <family val="2"/>
        <charset val="204"/>
      </rPr>
      <t xml:space="preserve"> на усиленной колесной базе для мобильности, снабжен защитой от сухого хода, легко демонтируемая крышка элиминейтора повышает удобство эксплуатации, оснащен реверсом и развитой гидравлической системой.</t>
    </r>
  </si>
  <si>
    <r>
      <t xml:space="preserve">Цельнолитая конструкция бака и ручки, </t>
    </r>
    <r>
      <rPr>
        <b/>
        <sz val="8"/>
        <rFont val="Arial"/>
        <family val="2"/>
        <charset val="204"/>
      </rPr>
      <t>элиминейтор®</t>
    </r>
    <r>
      <rPr>
        <sz val="8"/>
        <rFont val="Arial"/>
        <family val="2"/>
        <charset val="204"/>
      </rPr>
      <t xml:space="preserve"> оснащен реверсом и развитой гидравлической системой, плечевой ремень обеспечивает удобство переноса.</t>
    </r>
  </si>
  <si>
    <r>
      <t xml:space="preserve">Усиленная колесная база,  </t>
    </r>
    <r>
      <rPr>
        <b/>
        <sz val="8"/>
        <rFont val="Arial"/>
        <family val="2"/>
        <charset val="204"/>
      </rPr>
      <t>элиминейтор®</t>
    </r>
    <r>
      <rPr>
        <sz val="8"/>
        <rFont val="Arial"/>
        <family val="2"/>
        <charset val="204"/>
      </rPr>
      <t xml:space="preserve"> оснащен реверсом и развитой гидравлической системой, уникальный цельнолитой дизайн. </t>
    </r>
    <r>
      <rPr>
        <b/>
        <sz val="8"/>
        <rFont val="Arial"/>
        <family val="2"/>
        <charset val="204"/>
      </rPr>
      <t>Лучший дизайн German Design Awards 2015</t>
    </r>
    <r>
      <rPr>
        <sz val="8"/>
        <rFont val="Arial"/>
        <family val="2"/>
        <charset val="204"/>
      </rPr>
      <t xml:space="preserve">. </t>
    </r>
  </si>
  <si>
    <r>
      <rPr>
        <sz val="8"/>
        <rFont val="Arial"/>
        <family val="2"/>
        <charset val="204"/>
      </rPr>
      <t>Кислотостойкий двигатель:</t>
    </r>
    <r>
      <rPr>
        <b/>
        <sz val="8"/>
        <color rgb="FFFF0066"/>
        <rFont val="Arial"/>
        <family val="2"/>
        <charset val="204"/>
      </rPr>
      <t xml:space="preserve"> 3120 л/час </t>
    </r>
    <r>
      <rPr>
        <b/>
        <sz val="8"/>
        <rFont val="Arial"/>
        <family val="2"/>
        <charset val="204"/>
      </rPr>
      <t xml:space="preserve">                                   </t>
    </r>
    <r>
      <rPr>
        <sz val="8"/>
        <rFont val="Arial"/>
        <family val="2"/>
        <charset val="204"/>
      </rPr>
      <t>Двигатель для системы отопления: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>3000 л/час</t>
    </r>
  </si>
  <si>
    <r>
      <rPr>
        <sz val="8"/>
        <rFont val="Arial"/>
        <family val="2"/>
        <charset val="204"/>
      </rPr>
      <t>Кислотостойкий двигатель:</t>
    </r>
    <r>
      <rPr>
        <b/>
        <sz val="8"/>
        <color rgb="FFFF0066"/>
        <rFont val="Arial"/>
        <family val="2"/>
        <charset val="204"/>
      </rPr>
      <t xml:space="preserve"> 3120 л/час </t>
    </r>
    <r>
      <rPr>
        <b/>
        <sz val="8"/>
        <rFont val="Arial"/>
        <family val="2"/>
        <charset val="204"/>
      </rPr>
      <t xml:space="preserve">                                   </t>
    </r>
    <r>
      <rPr>
        <sz val="8"/>
        <rFont val="Arial"/>
        <family val="2"/>
        <charset val="204"/>
      </rPr>
      <t xml:space="preserve">Двигатель для системы отопления: </t>
    </r>
    <r>
      <rPr>
        <b/>
        <sz val="8"/>
        <color rgb="FFFF0066"/>
        <rFont val="Arial"/>
        <family val="2"/>
        <charset val="204"/>
      </rPr>
      <t>3000 л/час</t>
    </r>
  </si>
  <si>
    <r>
      <rPr>
        <sz val="8"/>
        <rFont val="Arial"/>
        <family val="2"/>
        <charset val="204"/>
      </rPr>
      <t>Кислотостойкий двигатель: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 xml:space="preserve">1,6 бар                                 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Двигатель для системы отопления: 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>4,2 бар</t>
    </r>
  </si>
  <si>
    <r>
      <rPr>
        <sz val="8"/>
        <rFont val="Arial"/>
        <family val="2"/>
        <charset val="204"/>
      </rPr>
      <t xml:space="preserve">Кислотостойкий двигатель: </t>
    </r>
    <r>
      <rPr>
        <b/>
        <sz val="8"/>
        <color rgb="FFFF0066"/>
        <rFont val="Arial"/>
        <family val="2"/>
        <charset val="204"/>
      </rPr>
      <t>1,6 бар</t>
    </r>
    <r>
      <rPr>
        <b/>
        <sz val="8"/>
        <color rgb="FFFF0000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Двигатель для системы отопления:</t>
    </r>
    <r>
      <rPr>
        <sz val="8"/>
        <color rgb="FFFF3399"/>
        <rFont val="Arial"/>
        <family val="2"/>
        <charset val="204"/>
      </rPr>
      <t xml:space="preserve"> </t>
    </r>
    <r>
      <rPr>
        <b/>
        <sz val="8"/>
        <color rgb="FFFF3399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>4,2 бар</t>
    </r>
  </si>
  <si>
    <r>
      <t>Кислотостойкий двигатель:</t>
    </r>
    <r>
      <rPr>
        <sz val="8"/>
        <color rgb="FFFF0066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>70°C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                                                 Двигатель для системы отопления: </t>
    </r>
    <r>
      <rPr>
        <b/>
        <sz val="8"/>
        <color rgb="FFFF0066"/>
        <rFont val="Arial"/>
        <family val="2"/>
        <charset val="204"/>
      </rPr>
      <t>40°C</t>
    </r>
  </si>
  <si>
    <r>
      <t xml:space="preserve">Кислотостойкий двигатель: </t>
    </r>
    <r>
      <rPr>
        <b/>
        <sz val="8"/>
        <color rgb="FFFF0066"/>
        <rFont val="Arial"/>
        <family val="2"/>
        <charset val="204"/>
      </rPr>
      <t>70°C</t>
    </r>
    <r>
      <rPr>
        <sz val="8"/>
        <rFont val="Arial"/>
        <family val="2"/>
        <charset val="204"/>
      </rPr>
      <t xml:space="preserve">                                                    Двигатель для системы отопления: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>40°C</t>
    </r>
    <r>
      <rPr>
        <b/>
        <sz val="8"/>
        <rFont val="Arial"/>
        <family val="2"/>
        <charset val="204"/>
      </rPr>
      <t xml:space="preserve"> </t>
    </r>
  </si>
  <si>
    <t>Персональные ЭЛИМИНЕЙТОРЫ® для безразборной промывки теплообменного оборудования</t>
  </si>
  <si>
    <t>Профессиональные ЭЛИМИНЕЙТОРЫ® для безразборной промывки теплообменного оборудования</t>
  </si>
  <si>
    <t xml:space="preserve">Введите курс ЦБ:                      </t>
  </si>
  <si>
    <t>Резьба</t>
  </si>
  <si>
    <t>Бак</t>
  </si>
  <si>
    <t>Реверс</t>
  </si>
  <si>
    <t xml:space="preserve">Россия </t>
  </si>
  <si>
    <t xml:space="preserve">1/2" </t>
  </si>
  <si>
    <t xml:space="preserve">2400 л/час </t>
  </si>
  <si>
    <t>1 бар</t>
  </si>
  <si>
    <t>18 л</t>
  </si>
  <si>
    <t>55°C</t>
  </si>
  <si>
    <t>ПОЛУАВТОМАТ</t>
  </si>
  <si>
    <t>7,2 кг</t>
  </si>
  <si>
    <t xml:space="preserve">2640 л/час </t>
  </si>
  <si>
    <t xml:space="preserve">3360 л/час </t>
  </si>
  <si>
    <t>3360 л/час</t>
  </si>
  <si>
    <t xml:space="preserve">2160 л/час </t>
  </si>
  <si>
    <t xml:space="preserve">1 бар </t>
  </si>
  <si>
    <t xml:space="preserve">1,2 бар </t>
  </si>
  <si>
    <t>1,2 бар</t>
  </si>
  <si>
    <t>1,2 бара</t>
  </si>
  <si>
    <t>10 л</t>
  </si>
  <si>
    <t>22 л</t>
  </si>
  <si>
    <t>33 л</t>
  </si>
  <si>
    <t>АВТОМАТИЧЕСКИЙ</t>
  </si>
  <si>
    <t>РУЧНОЙ</t>
  </si>
  <si>
    <t>7,5 кг</t>
  </si>
  <si>
    <t>11 кг</t>
  </si>
  <si>
    <t>6,8 кг</t>
  </si>
  <si>
    <t>8,5 кг</t>
  </si>
  <si>
    <t>7 кг</t>
  </si>
  <si>
    <t>460х300х300</t>
  </si>
  <si>
    <t>430х450х300</t>
  </si>
  <si>
    <t>500х360х360</t>
  </si>
  <si>
    <t>500х350х350</t>
  </si>
  <si>
    <t>580х450х300</t>
  </si>
  <si>
    <t>45 л</t>
  </si>
  <si>
    <t>100 л</t>
  </si>
  <si>
    <t>16 кг</t>
  </si>
  <si>
    <t>18 кг</t>
  </si>
  <si>
    <t>90 кг</t>
  </si>
  <si>
    <t>720х530х530</t>
  </si>
  <si>
    <t>850х670х670</t>
  </si>
  <si>
    <t>1300x1115x75</t>
  </si>
  <si>
    <t>*</t>
  </si>
  <si>
    <t xml:space="preserve"> Поставляются под заказ</t>
  </si>
  <si>
    <t>**</t>
  </si>
  <si>
    <t>Внешний вид</t>
  </si>
  <si>
    <t>Наименование</t>
  </si>
  <si>
    <t>Вес</t>
  </si>
  <si>
    <t>Концентрат</t>
  </si>
  <si>
    <t>Допустим к металлам</t>
  </si>
  <si>
    <t>Назначение</t>
  </si>
  <si>
    <t>Страна</t>
  </si>
  <si>
    <t>10 кг</t>
  </si>
  <si>
    <t>Нержавеющая сталь</t>
  </si>
  <si>
    <t>20 кг</t>
  </si>
  <si>
    <t>1 кг</t>
  </si>
  <si>
    <t xml:space="preserve">Сталь, Чугун, Медь (кроме медных пластин) </t>
  </si>
  <si>
    <t>5 кг</t>
  </si>
  <si>
    <t>Медь, Сталь, Нержавеющая сталь</t>
  </si>
  <si>
    <t>Медь, Сталь, Нержавеющая сталь, Сплавы Алюминий, Сплавы легких металлов, Латунь</t>
  </si>
  <si>
    <t>1 : 100</t>
  </si>
  <si>
    <t xml:space="preserve">Медь, Сталь, Нержавеющая сталь, Сплавы Алюминий </t>
  </si>
  <si>
    <t>Медь, Сталь, Нержавеющая сталь, Сплавы легких металлов, Латунь, Эмалированные поверхности, Цинк</t>
  </si>
  <si>
    <t>35 кг</t>
  </si>
  <si>
    <t>Медь, Сталь, Нержавеющая сталь, Сплавы легких металлов.</t>
  </si>
  <si>
    <t>Нержавеющая сталь, медь</t>
  </si>
  <si>
    <t>Медь, Сталь, Чугун, Нержавеющая сталь, Сплавы Алюминия, Сплавы легких металлов, Латунь, Эмалированные поверхности, Цинк</t>
  </si>
  <si>
    <t>Реагент для пассивации теплоэнергетического оборудования после удаления минеральных отложений, рекомендуется применять как после разборной, так и безразборной промывки отопительного оборудования.</t>
  </si>
  <si>
    <t>185 г</t>
  </si>
  <si>
    <t>Очиститель сажи, копоти и прочих негорючих компонентов в камере сгорания котла. Применятся в котлах, работающих на дизельном топливе, мазуте, нефти, отработанном масле и твердом виде топлива.</t>
  </si>
  <si>
    <t>400 мл</t>
  </si>
  <si>
    <t>Размер</t>
  </si>
  <si>
    <t>Цена, ₽</t>
  </si>
  <si>
    <r>
      <t xml:space="preserve">Новейшая разработка </t>
    </r>
    <r>
      <rPr>
        <b/>
        <sz val="8"/>
        <rFont val="Arial"/>
        <family val="2"/>
        <charset val="204"/>
      </rPr>
      <t>для разборной промывки теплообменника</t>
    </r>
    <r>
      <rPr>
        <sz val="8"/>
        <rFont val="Arial"/>
        <family val="2"/>
        <charset val="204"/>
      </rPr>
      <t>, обладает сбалансированной концентрацией кислот, содержит ингибиторы коррозии, удаляет накипь, ржавчину, шламу и пр. с поверхности пластин.</t>
    </r>
  </si>
  <si>
    <r>
      <rPr>
        <b/>
        <sz val="8"/>
        <rFont val="Arial"/>
        <family val="2"/>
        <charset val="204"/>
      </rPr>
      <t>Обновленная рецептура 2019. Увеличение концентрации функциональных веществ от 15 до 23%</t>
    </r>
    <r>
      <rPr>
        <sz val="8"/>
        <rFont val="Arial"/>
        <family val="2"/>
        <charset val="204"/>
      </rPr>
      <t xml:space="preserve">. Применимо как для безразборного, так и для разборного метода промывки. При соблюдении норм безопасности. Для удаления накипи, ржавчины, шлама и прочих загрязнителей с внутренней поверхности  котельного, теплообменного, холодильного оборудования, бойлеров и т.д. требующего периодической промывки. Профессиональное средство (реагент) для очистки котлов, теплообменников, систем отопления от накипи, ржавчины и сложносоставных минеральных отложений. Реагенты </t>
    </r>
    <r>
      <rPr>
        <b/>
        <sz val="8"/>
        <rFont val="Arial"/>
        <family val="2"/>
        <charset val="204"/>
      </rPr>
      <t>SteelTEX</t>
    </r>
    <r>
      <rPr>
        <b/>
        <sz val="8"/>
        <rFont val="Calibri"/>
        <family val="2"/>
        <charset val="204"/>
      </rPr>
      <t>®</t>
    </r>
    <r>
      <rPr>
        <sz val="8"/>
        <rFont val="Arial"/>
        <family val="2"/>
        <charset val="204"/>
      </rPr>
      <t xml:space="preserve"> применяются во многих областях промышленности, так как помогают </t>
    </r>
    <r>
      <rPr>
        <b/>
        <sz val="8"/>
        <rFont val="Arial"/>
        <family val="2"/>
        <charset val="204"/>
      </rPr>
      <t>сократить затраты</t>
    </r>
    <r>
      <rPr>
        <sz val="8"/>
        <rFont val="Arial"/>
        <family val="2"/>
        <charset val="204"/>
      </rPr>
      <t xml:space="preserve"> на топливо в среднем</t>
    </r>
    <r>
      <rPr>
        <b/>
        <sz val="8"/>
        <rFont val="Arial"/>
        <family val="2"/>
        <charset val="204"/>
      </rPr>
      <t xml:space="preserve"> до 40%</t>
    </r>
    <r>
      <rPr>
        <sz val="8"/>
        <rFont val="Arial"/>
        <family val="2"/>
        <charset val="204"/>
      </rPr>
      <t xml:space="preserve"> благодаря своевременной очистке эксплуатируемого отопительного оборудования.  </t>
    </r>
    <r>
      <rPr>
        <b/>
        <sz val="8"/>
        <rFont val="Arial"/>
        <family val="2"/>
        <charset val="204"/>
      </rPr>
      <t>Безопасен для элиминейторов</t>
    </r>
    <r>
      <rPr>
        <b/>
        <sz val="8"/>
        <rFont val="Calibri"/>
        <family val="2"/>
        <charset val="204"/>
      </rPr>
      <t>®</t>
    </r>
    <r>
      <rPr>
        <b/>
        <sz val="8"/>
        <rFont val="Arial"/>
        <family val="2"/>
        <charset val="204"/>
      </rPr>
      <t xml:space="preserve"> любых производителей. Продлевает гарантию элиминейторов® компании Pipal® на 3 года.</t>
    </r>
  </si>
  <si>
    <r>
      <t xml:space="preserve">Реагент для удаления биологических веществ, жиров, масел и пр. органических отложений из теплообменных аппаратов и связанного с ним оборудования. </t>
    </r>
    <r>
      <rPr>
        <b/>
        <sz val="8"/>
        <rFont val="Arial"/>
        <family val="2"/>
        <charset val="204"/>
      </rPr>
      <t>Экологически безопасен. Стабилен в воде и на воздухе.</t>
    </r>
  </si>
  <si>
    <r>
      <t>Новый продукт от</t>
    </r>
    <r>
      <rPr>
        <b/>
        <sz val="8"/>
        <rFont val="Arial"/>
        <family val="2"/>
        <charset val="204"/>
      </rPr>
      <t xml:space="preserve"> Pipal® Chemicals, </t>
    </r>
    <r>
      <rPr>
        <sz val="8"/>
        <rFont val="Arial"/>
        <family val="2"/>
        <charset val="204"/>
      </rPr>
      <t xml:space="preserve">представляющий собой </t>
    </r>
    <r>
      <rPr>
        <b/>
        <sz val="8"/>
        <rFont val="Arial"/>
        <family val="2"/>
        <charset val="204"/>
      </rPr>
      <t>высококонцентрированный</t>
    </r>
    <r>
      <rPr>
        <sz val="8"/>
        <rFont val="Arial"/>
        <family val="2"/>
        <charset val="204"/>
      </rPr>
      <t xml:space="preserve"> реагент, содержащий комплекс неорганических и органических кислот, функциональных добавок и ингибиторов. </t>
    </r>
    <r>
      <rPr>
        <b/>
        <sz val="8"/>
        <rFont val="Arial"/>
        <family val="2"/>
        <charset val="204"/>
      </rPr>
      <t>Растворяет комплексоны и комплексонаты</t>
    </r>
    <r>
      <rPr>
        <sz val="8"/>
        <rFont val="Arial"/>
        <family val="2"/>
        <charset val="204"/>
      </rPr>
      <t>, которые являются центрами кристаллизации отложений на поверхности оборудования, как следствие значительно</t>
    </r>
    <r>
      <rPr>
        <b/>
        <sz val="8"/>
        <rFont val="Arial"/>
        <family val="2"/>
        <charset val="204"/>
      </rPr>
      <t xml:space="preserve"> снижает  скорость возникновения новых отложений</t>
    </r>
    <r>
      <rPr>
        <sz val="8"/>
        <rFont val="Arial"/>
        <family val="2"/>
        <charset val="204"/>
      </rPr>
      <t>.</t>
    </r>
  </si>
  <si>
    <r>
      <t xml:space="preserve">Специальный набор профессионала Pipal® </t>
    </r>
    <r>
      <rPr>
        <b/>
        <sz val="8"/>
        <rFont val="Arial"/>
        <family val="2"/>
        <charset val="204"/>
      </rPr>
      <t xml:space="preserve">SteelTEX®                                  INSPECTION KIT, </t>
    </r>
    <r>
      <rPr>
        <sz val="8"/>
        <rFont val="Arial"/>
        <family val="2"/>
        <charset val="204"/>
      </rPr>
      <t xml:space="preserve">предназначен для выявления сквозной коррозии незаметной для глаза, на пластинах теплообменника. Включает в себя два </t>
    </r>
    <r>
      <rPr>
        <b/>
        <sz val="8"/>
        <rFont val="Arial"/>
        <family val="2"/>
        <charset val="204"/>
      </rPr>
      <t>уникальных</t>
    </r>
    <r>
      <rPr>
        <sz val="8"/>
        <rFont val="Arial"/>
        <family val="2"/>
        <charset val="204"/>
      </rPr>
      <t xml:space="preserve"> продукта, работающих в связке </t>
    </r>
    <r>
      <rPr>
        <b/>
        <sz val="8"/>
        <rFont val="Arial"/>
        <family val="2"/>
        <charset val="204"/>
      </rPr>
      <t>SteelTEX® Permeate</t>
    </r>
    <r>
      <rPr>
        <sz val="8"/>
        <rFont val="Arial"/>
        <family val="2"/>
        <charset val="204"/>
      </rPr>
      <t xml:space="preserve"> и </t>
    </r>
    <r>
      <rPr>
        <b/>
        <sz val="8"/>
        <rFont val="Arial"/>
        <family val="2"/>
        <charset val="204"/>
      </rPr>
      <t xml:space="preserve">SteelTEX® Detect. </t>
    </r>
    <r>
      <rPr>
        <sz val="8"/>
        <rFont val="Arial"/>
        <family val="2"/>
        <charset val="204"/>
      </rPr>
      <t>При помощи спрея</t>
    </r>
    <r>
      <rPr>
        <b/>
        <sz val="8"/>
        <rFont val="Arial"/>
        <family val="2"/>
        <charset val="204"/>
      </rPr>
      <t xml:space="preserve"> SteelTEX® Permeate </t>
    </r>
    <r>
      <rPr>
        <sz val="8"/>
        <rFont val="Arial"/>
        <family val="2"/>
        <charset val="204"/>
      </rPr>
      <t xml:space="preserve">сервисмен покрывает поверхность с целью определить наличие микрокоррозийных образований, вторая поверхность покрывается спреем </t>
    </r>
    <r>
      <rPr>
        <b/>
        <sz val="8"/>
        <rFont val="Arial"/>
        <family val="2"/>
        <charset val="204"/>
      </rPr>
      <t xml:space="preserve">SteelTEX® Detect </t>
    </r>
    <r>
      <rPr>
        <sz val="8"/>
        <rFont val="Arial"/>
        <family val="2"/>
        <charset val="204"/>
      </rPr>
      <t>с целью проявления наличия микрокоррозийных образований.</t>
    </r>
  </si>
  <si>
    <r>
      <t xml:space="preserve">Для нейтрализации остаточной кислотности в оборудовании после помывки кислотными реагентами. </t>
    </r>
    <r>
      <rPr>
        <b/>
        <sz val="8"/>
        <rFont val="Arial"/>
        <family val="2"/>
        <charset val="204"/>
      </rPr>
      <t>В составе содержится ингибитор коррозии металлических поверхностей.</t>
    </r>
  </si>
  <si>
    <t xml:space="preserve"> Реагенты Pipal SteelTEX® для наружной очистки камеры сгорания отопительного оборудования</t>
  </si>
  <si>
    <t xml:space="preserve"> Реагенты Pipal® SteelTEX® для нейтрализации и пассивации поверхности оборудования и утилизации отработанных растворов</t>
  </si>
  <si>
    <r>
      <t xml:space="preserve">Реагент </t>
    </r>
    <r>
      <rPr>
        <b/>
        <sz val="8"/>
        <rFont val="Arial"/>
        <family val="2"/>
        <charset val="204"/>
      </rPr>
      <t>SteelTEX®  FUMI</t>
    </r>
    <r>
      <rPr>
        <sz val="8"/>
        <rFont val="Arial"/>
        <family val="2"/>
        <charset val="204"/>
      </rPr>
      <t xml:space="preserve"> для наружной очистки отложений, нагара, копоти и т.д. с поверхности камеры сгорания котельного и теплообменного  оборудования. </t>
    </r>
  </si>
  <si>
    <r>
      <t xml:space="preserve">Улучшает горение и оптимизирует потребление топлива. </t>
    </r>
    <r>
      <rPr>
        <b/>
        <sz val="8"/>
        <rFont val="Arial"/>
        <family val="2"/>
        <charset val="204"/>
      </rPr>
      <t>Повышает КПД, снижает расход топлива, улучшает горение</t>
    </r>
    <r>
      <rPr>
        <sz val="8"/>
        <rFont val="Arial"/>
        <family val="2"/>
        <charset val="204"/>
      </rPr>
      <t xml:space="preserve">. Спрей очиститель поверхности теплообменников газовых котлов и газовых колонок. </t>
    </r>
  </si>
  <si>
    <t>Концентрация</t>
  </si>
  <si>
    <t>Применение</t>
  </si>
  <si>
    <t>1л</t>
  </si>
  <si>
    <t>Для новых систем отопления и водоснабжения.</t>
  </si>
  <si>
    <t>Вода</t>
  </si>
  <si>
    <t>Удаляет заводскую техническую смазку, механическое загрязнение, оставшееся после монтажа системы.</t>
  </si>
  <si>
    <t xml:space="preserve">Для систем отопления с показателем жёсткости воды    ≤ 5 °Ж. </t>
  </si>
  <si>
    <t>Отделяет накипь от поверхности.  Растворяет известковый налёт, ржавчину, грязь и отложения гидроксида железа и магнетита.</t>
  </si>
  <si>
    <t>Для систем отопления с показателем жёсткости воды ˃ 5 °Ж.</t>
  </si>
  <si>
    <t>Для очистки контура теплого пола.</t>
  </si>
  <si>
    <t>Борется с образованием бактериальной флоры.  Растворяет известковый налёт, ржавчину, грязь, отложения гидроксида железа и пр.</t>
  </si>
  <si>
    <t>Для сильно загрязненных систем отопления.</t>
  </si>
  <si>
    <t>Универсальный реагент для очистки сильно загрязненных систем, сервисное обслуживание которых не проводилось более 3х лет.</t>
  </si>
  <si>
    <t>Теплоноситель</t>
  </si>
  <si>
    <t>Для обслуживания систем с солнечными коллекторами.</t>
  </si>
  <si>
    <t>Антифриз</t>
  </si>
  <si>
    <t>Для очистки систем с солнечными коллекторами от шлама и гликолевых остатков, образовавшихся в результате разложения теплоносителя.</t>
  </si>
  <si>
    <t>Для систем с антифризом на основе этиленгликоля.</t>
  </si>
  <si>
    <t>Для очистки систем отопления от шлама и гликолевых остатков, образовавшихся в результате разложения теплоносителя.</t>
  </si>
  <si>
    <t>Для систем с антифризом на основе пропиленгликоля</t>
  </si>
  <si>
    <t>Для систем с антифризом на основе глицерина.</t>
  </si>
  <si>
    <t>Для любого типа антифриза</t>
  </si>
  <si>
    <t xml:space="preserve"> Плёнкообразующий ингибитор коррозии и отложений для ЗАЩИТЫ систем отопления</t>
  </si>
  <si>
    <t>Для систем отопления без контура тёплого пола</t>
  </si>
  <si>
    <t>Для систем отопления с контуром тёплого пола</t>
  </si>
  <si>
    <t>Для любых систем отопления.</t>
  </si>
  <si>
    <t xml:space="preserve">Предотвращает образование коррозии, известковых отложений, скопления продуктов гликолевого распада в системе. </t>
  </si>
  <si>
    <t>Жидкий герметик для устранения течей в системах отопления</t>
  </si>
  <si>
    <t xml:space="preserve">                                                                                                                                                     Реагенты для ОЧИСТКИ систем отопления                                   </t>
  </si>
  <si>
    <t>В системах отопления с газовыми котлами</t>
  </si>
  <si>
    <t>Предназначен для герметизации в случае протечек, уменьшения потерь давления в герметичных системах. Устраняет протечки объёмом до 100 л в сутки.</t>
  </si>
  <si>
    <t xml:space="preserve">В системах отопления с твердотопливными, жидкотопливными и электрическими котлами </t>
  </si>
  <si>
    <t>1 л</t>
  </si>
  <si>
    <t>Для систем отопления Используется с внешним насосом.</t>
  </si>
  <si>
    <t>Любой</t>
  </si>
  <si>
    <t>Герметик для систем отопления используется для быстрого блокирования течей. Время устранения течи 2-3 минуты. Концентрированный жидкий продукт на основе целлюлозных волокон и специальных минеральных компонентов.</t>
  </si>
  <si>
    <t>750 мл</t>
  </si>
  <si>
    <t>1/6 флакона на засор</t>
  </si>
  <si>
    <t>Предназначен для устранения засоров из органических отложений, волос, туалетной бумаги, ветоши, гигиенических прокладок, травы и т.п.</t>
  </si>
  <si>
    <t xml:space="preserve">Профессиональное средство очистки стоков и канализаций. Эффективно устраняет засоры в трубах и стоках. </t>
  </si>
  <si>
    <r>
      <rPr>
        <b/>
        <sz val="8"/>
        <rFont val="Arial"/>
        <family val="2"/>
        <charset val="204"/>
      </rPr>
      <t xml:space="preserve">Самое быстрое средство для удаления засоров. Всего 2-3 секунды на засор! </t>
    </r>
    <r>
      <rPr>
        <sz val="8"/>
        <rFont val="Arial"/>
        <family val="2"/>
        <charset val="204"/>
      </rPr>
      <t xml:space="preserve">За счет повышенного удельного веса обладает ускоренным эффектом устранения засоров в трубах и стоках. </t>
    </r>
  </si>
  <si>
    <t xml:space="preserve">Описание </t>
  </si>
  <si>
    <t xml:space="preserve">Страна </t>
  </si>
  <si>
    <t>Вес, г</t>
  </si>
  <si>
    <t xml:space="preserve">Анаэробные клеи-герметики для уплотнения резьбовых соединений            </t>
  </si>
  <si>
    <t>50 г</t>
  </si>
  <si>
    <t>75 г</t>
  </si>
  <si>
    <t>100 г</t>
  </si>
  <si>
    <t>250 г</t>
  </si>
  <si>
    <r>
      <t xml:space="preserve">Диаметр: </t>
    </r>
    <r>
      <rPr>
        <b/>
        <sz val="8"/>
        <color rgb="FF000000"/>
        <rFont val="Arial"/>
        <family val="2"/>
        <charset val="204"/>
      </rPr>
      <t xml:space="preserve">до 2 " </t>
    </r>
    <r>
      <rPr>
        <sz val="8"/>
        <color rgb="FF000000"/>
        <rFont val="Arial"/>
        <family val="2"/>
        <charset val="204"/>
      </rPr>
      <t>Прочность:</t>
    </r>
    <r>
      <rPr>
        <b/>
        <sz val="8"/>
        <color rgb="FF000000"/>
        <rFont val="Arial"/>
        <family val="2"/>
        <charset val="204"/>
      </rPr>
      <t xml:space="preserve"> 5-10 N.m </t>
    </r>
    <r>
      <rPr>
        <sz val="8"/>
        <color rgb="FF000000"/>
        <rFont val="Arial"/>
        <family val="2"/>
        <charset val="204"/>
      </rPr>
      <t xml:space="preserve">Вязкость: </t>
    </r>
    <r>
      <rPr>
        <b/>
        <sz val="8"/>
        <color rgb="FF000000"/>
        <rFont val="Arial"/>
        <family val="2"/>
        <charset val="204"/>
      </rPr>
      <t>10.000-20.000 мПа</t>
    </r>
    <r>
      <rPr>
        <sz val="8"/>
        <color rgb="FF000000"/>
        <rFont val="Arial"/>
        <family val="2"/>
        <charset val="204"/>
      </rPr>
      <t xml:space="preserve">                                    </t>
    </r>
    <r>
      <rPr>
        <b/>
        <sz val="8"/>
        <color rgb="FF000000"/>
        <rFont val="Arial"/>
        <family val="2"/>
        <charset val="204"/>
      </rPr>
      <t>Тиксотропный</t>
    </r>
    <r>
      <rPr>
        <sz val="8"/>
        <color rgb="FF000000"/>
        <rFont val="Arial"/>
        <family val="2"/>
        <charset val="204"/>
      </rPr>
      <t xml:space="preserve">  (Тиксотропия — способность субстанции уменьшать вязкость (разжижаться) от механического воздействия и увеличивать вязкость (сгущаться) в состоянии покоя.) Температура: </t>
    </r>
    <r>
      <rPr>
        <b/>
        <sz val="8"/>
        <color rgb="FF000000"/>
        <rFont val="Arial"/>
        <family val="2"/>
        <charset val="204"/>
      </rPr>
      <t>-50+150 С</t>
    </r>
    <r>
      <rPr>
        <sz val="8"/>
        <color rgb="FF000000"/>
        <rFont val="Arial"/>
        <family val="2"/>
        <charset val="204"/>
      </rPr>
      <t xml:space="preserve">                                         Цвет герметика: </t>
    </r>
    <r>
      <rPr>
        <b/>
        <sz val="8"/>
        <color rgb="FF000000"/>
        <rFont val="Arial"/>
        <family val="2"/>
        <charset val="204"/>
      </rPr>
      <t>белый</t>
    </r>
    <r>
      <rPr>
        <sz val="8"/>
        <color rgb="FF000000"/>
        <rFont val="Arial"/>
        <family val="2"/>
        <charset val="204"/>
      </rPr>
      <t xml:space="preserve"> Давление:</t>
    </r>
    <r>
      <rPr>
        <b/>
        <sz val="8"/>
        <color rgb="FF000000"/>
        <rFont val="Arial"/>
        <family val="2"/>
        <charset val="204"/>
      </rPr>
      <t xml:space="preserve"> 60 бар </t>
    </r>
    <r>
      <rPr>
        <sz val="8"/>
        <color rgb="FF000000"/>
        <rFont val="Arial"/>
        <family val="2"/>
        <charset val="204"/>
      </rPr>
      <t xml:space="preserve">                                   </t>
    </r>
    <r>
      <rPr>
        <b/>
        <sz val="8"/>
        <color rgb="FF000000"/>
        <rFont val="Arial"/>
        <family val="2"/>
        <charset val="204"/>
      </rPr>
      <t>Демонтаж: БЫСТРЫЙ ДЕМОНТАЖ</t>
    </r>
  </si>
  <si>
    <t>20 г</t>
  </si>
  <si>
    <r>
      <t xml:space="preserve">Диаметр: </t>
    </r>
    <r>
      <rPr>
        <b/>
        <sz val="8"/>
        <color rgb="FF000000"/>
        <rFont val="Arial"/>
        <family val="2"/>
        <charset val="204"/>
      </rPr>
      <t>до 2 "</t>
    </r>
    <r>
      <rPr>
        <sz val="8"/>
        <color rgb="FF000000"/>
        <rFont val="Arial"/>
        <family val="2"/>
        <charset val="204"/>
      </rPr>
      <t xml:space="preserve"> Прочность: </t>
    </r>
    <r>
      <rPr>
        <b/>
        <sz val="8"/>
        <color rgb="FF000000"/>
        <rFont val="Arial"/>
        <family val="2"/>
        <charset val="204"/>
      </rPr>
      <t>15-20 N.m - средняя</t>
    </r>
    <r>
      <rPr>
        <sz val="8"/>
        <color rgb="FF000000"/>
        <rFont val="Arial"/>
        <family val="2"/>
        <charset val="204"/>
      </rPr>
      <t xml:space="preserve"> Вязкость: </t>
    </r>
    <r>
      <rPr>
        <b/>
        <sz val="8"/>
        <color rgb="FF000000"/>
        <rFont val="Arial"/>
        <family val="2"/>
        <charset val="204"/>
      </rPr>
      <t>30.000-60.000 мПа</t>
    </r>
    <r>
      <rPr>
        <sz val="8"/>
        <color rgb="FF000000"/>
        <rFont val="Arial"/>
        <family val="2"/>
        <charset val="204"/>
      </rPr>
      <t xml:space="preserve"> Температура: </t>
    </r>
    <r>
      <rPr>
        <b/>
        <sz val="8"/>
        <color rgb="FF000000"/>
        <rFont val="Arial"/>
        <family val="2"/>
        <charset val="204"/>
      </rPr>
      <t>-50+150 С</t>
    </r>
    <r>
      <rPr>
        <sz val="8"/>
        <color rgb="FF000000"/>
        <rFont val="Arial"/>
        <family val="2"/>
        <charset val="204"/>
      </rPr>
      <t xml:space="preserve"> Цвет герметика: </t>
    </r>
    <r>
      <rPr>
        <b/>
        <sz val="8"/>
        <color rgb="FF000000"/>
        <rFont val="Arial"/>
        <family val="2"/>
        <charset val="204"/>
      </rPr>
      <t>синий</t>
    </r>
    <r>
      <rPr>
        <sz val="8"/>
        <color rgb="FF000000"/>
        <rFont val="Arial"/>
        <family val="2"/>
        <charset val="204"/>
      </rPr>
      <t xml:space="preserve">                    Давление: </t>
    </r>
    <r>
      <rPr>
        <b/>
        <sz val="8"/>
        <color rgb="FF000000"/>
        <rFont val="Arial"/>
        <family val="2"/>
        <charset val="204"/>
      </rPr>
      <t>60 бар</t>
    </r>
    <r>
      <rPr>
        <sz val="8"/>
        <color rgb="FF000000"/>
        <rFont val="Arial"/>
        <family val="2"/>
        <charset val="204"/>
      </rPr>
      <t xml:space="preserve"> </t>
    </r>
    <r>
      <rPr>
        <b/>
        <sz val="8"/>
        <color rgb="FF000000"/>
        <rFont val="Arial"/>
        <family val="2"/>
        <charset val="204"/>
      </rPr>
      <t>Демонтаж: ДЕМОНТАЖ С УСИЛИЕМ</t>
    </r>
  </si>
  <si>
    <r>
      <t xml:space="preserve">Диаметр: </t>
    </r>
    <r>
      <rPr>
        <b/>
        <sz val="8"/>
        <color rgb="FF000000"/>
        <rFont val="Arial"/>
        <family val="2"/>
        <charset val="204"/>
      </rPr>
      <t>до 3 "</t>
    </r>
    <r>
      <rPr>
        <sz val="8"/>
        <color rgb="FF000000"/>
        <rFont val="Arial"/>
        <family val="2"/>
        <charset val="204"/>
      </rPr>
      <t xml:space="preserve"> Вязкость: </t>
    </r>
    <r>
      <rPr>
        <b/>
        <sz val="8"/>
        <color rgb="FF000000"/>
        <rFont val="Arial"/>
        <family val="2"/>
        <charset val="204"/>
      </rPr>
      <t>20.000-40.000 мПа</t>
    </r>
    <r>
      <rPr>
        <sz val="8"/>
        <color rgb="FF000000"/>
        <rFont val="Arial"/>
        <family val="2"/>
        <charset val="204"/>
      </rPr>
      <t xml:space="preserve"> Прочность: </t>
    </r>
    <r>
      <rPr>
        <b/>
        <sz val="8"/>
        <color rgb="FF000000"/>
        <rFont val="Arial"/>
        <family val="2"/>
        <charset val="204"/>
      </rPr>
      <t>23-30 N.m.</t>
    </r>
    <r>
      <rPr>
        <sz val="8"/>
        <color rgb="FF000000"/>
        <rFont val="Arial"/>
        <family val="2"/>
        <charset val="204"/>
      </rPr>
      <t xml:space="preserve">                         Температура: </t>
    </r>
    <r>
      <rPr>
        <b/>
        <sz val="8"/>
        <color rgb="FF000000"/>
        <rFont val="Arial"/>
        <family val="2"/>
        <charset val="204"/>
      </rPr>
      <t>-50+180 С</t>
    </r>
    <r>
      <rPr>
        <sz val="8"/>
        <color rgb="FF000000"/>
        <rFont val="Arial"/>
        <family val="2"/>
        <charset val="204"/>
      </rPr>
      <t xml:space="preserve"> Цвет герметика:</t>
    </r>
    <r>
      <rPr>
        <b/>
        <sz val="8"/>
        <color rgb="FF000000"/>
        <rFont val="Arial"/>
        <family val="2"/>
        <charset val="204"/>
      </rPr>
      <t xml:space="preserve"> красный</t>
    </r>
    <r>
      <rPr>
        <sz val="8"/>
        <color rgb="FF000000"/>
        <rFont val="Arial"/>
        <family val="2"/>
        <charset val="204"/>
      </rPr>
      <t xml:space="preserve">                                       Давление: </t>
    </r>
    <r>
      <rPr>
        <b/>
        <sz val="8"/>
        <color rgb="FF000000"/>
        <rFont val="Arial"/>
        <family val="2"/>
        <charset val="204"/>
      </rPr>
      <t>60 бар</t>
    </r>
    <r>
      <rPr>
        <sz val="8"/>
        <color rgb="FF000000"/>
        <rFont val="Arial"/>
        <family val="2"/>
        <charset val="204"/>
      </rPr>
      <t xml:space="preserve"> </t>
    </r>
    <r>
      <rPr>
        <b/>
        <sz val="8"/>
        <color rgb="FF000000"/>
        <rFont val="Arial"/>
        <family val="2"/>
        <charset val="204"/>
      </rPr>
      <t>Демонтаж: ДЕМОНТАЖ С НАГРЕВОМ</t>
    </r>
  </si>
  <si>
    <t>Диаметр: до 3 "Вязкость: 30.000-50.000 мПаПрочность: 24-32 N.m.                         Температура: -50+200 СЦвет герметика: оранжевыйДавление: 60 бар                                                Демонтаж: ДЕМОНТАЖ С НАГРЕВОМ</t>
  </si>
  <si>
    <t>Спреи активаторы и обезжириватели</t>
  </si>
  <si>
    <t>200 мл</t>
  </si>
  <si>
    <t xml:space="preserve">Универсальная лента для ремонта JuncoTAPE® SMART с давлением до 8 бар   </t>
  </si>
  <si>
    <t xml:space="preserve">Наименование </t>
  </si>
  <si>
    <t>Цвет</t>
  </si>
  <si>
    <t xml:space="preserve">25,4*мм*3 м*0,5 мм </t>
  </si>
  <si>
    <t>Белый</t>
  </si>
  <si>
    <t>Серый</t>
  </si>
  <si>
    <t>Желтый</t>
  </si>
  <si>
    <t>Зеленый</t>
  </si>
  <si>
    <t>Синий</t>
  </si>
  <si>
    <t>Красный</t>
  </si>
  <si>
    <t>Черный</t>
  </si>
  <si>
    <t xml:space="preserve">50*мм*3 м*0,5 мм </t>
  </si>
  <si>
    <r>
      <rPr>
        <b/>
        <sz val="8"/>
        <rFont val="Arial"/>
        <family val="2"/>
        <charset val="204"/>
      </rPr>
      <t>JuncoTAPE® SMART</t>
    </r>
    <r>
      <rPr>
        <sz val="8"/>
        <color rgb="FF000000"/>
        <rFont val="Arial"/>
        <family val="2"/>
        <charset val="204"/>
      </rPr>
      <t xml:space="preserve"> - самосклеивающаяся лента. Универсальное средство для оперативного ремонта.                                                                       Устраняет течь в инженерной сантехнике.                                            Возможно использование под водой. Восстанавливает целостность электропроводки, укрепляет оплетку ручного и электроинструмента и многое, многое другое!</t>
    </r>
  </si>
  <si>
    <t>Универсальная лента для ремонта JuncoTAPE® EXTREME с давлением до 12 бар</t>
  </si>
  <si>
    <t>Бордовый</t>
  </si>
  <si>
    <t>Оливковый</t>
  </si>
  <si>
    <t>Оранжевый</t>
  </si>
  <si>
    <r>
      <t xml:space="preserve">После удаления лента </t>
    </r>
    <r>
      <rPr>
        <b/>
        <sz val="8"/>
        <rFont val="Arial"/>
        <family val="2"/>
        <charset val="204"/>
      </rPr>
      <t>не оставляет следов</t>
    </r>
    <r>
      <rPr>
        <sz val="8"/>
        <rFont val="Arial"/>
        <family val="2"/>
        <charset val="204"/>
      </rPr>
      <t xml:space="preserve">!                                                             До </t>
    </r>
    <r>
      <rPr>
        <b/>
        <sz val="8"/>
        <rFont val="Arial"/>
        <family val="2"/>
        <charset val="204"/>
      </rPr>
      <t>12кВ</t>
    </r>
    <r>
      <rPr>
        <sz val="8"/>
        <rFont val="Arial"/>
        <family val="2"/>
        <charset val="204"/>
      </rPr>
      <t>. Температура</t>
    </r>
    <r>
      <rPr>
        <b/>
        <sz val="8"/>
        <rFont val="Arial"/>
        <family val="2"/>
        <charset val="204"/>
      </rPr>
      <t xml:space="preserve"> -90+260°С</t>
    </r>
    <r>
      <rPr>
        <sz val="8"/>
        <rFont val="Arial"/>
        <family val="2"/>
        <charset val="204"/>
      </rPr>
      <t>. Давление:                                                                             вода - до</t>
    </r>
    <r>
      <rPr>
        <b/>
        <sz val="8"/>
        <rFont val="Arial"/>
        <family val="2"/>
        <charset val="204"/>
      </rPr>
      <t xml:space="preserve"> 6 бар</t>
    </r>
    <r>
      <rPr>
        <sz val="8"/>
        <rFont val="Arial"/>
        <family val="2"/>
        <charset val="204"/>
      </rPr>
      <t>, воздух-</t>
    </r>
    <r>
      <rPr>
        <b/>
        <sz val="8"/>
        <rFont val="Arial"/>
        <family val="2"/>
        <charset val="204"/>
      </rPr>
      <t>8 бар</t>
    </r>
    <r>
      <rPr>
        <sz val="8"/>
        <rFont val="Arial"/>
        <family val="2"/>
        <charset val="204"/>
      </rPr>
      <t xml:space="preserve">. </t>
    </r>
    <r>
      <rPr>
        <b/>
        <sz val="8"/>
        <rFont val="Arial"/>
        <family val="2"/>
        <charset val="204"/>
      </rPr>
      <t>Кислотоуcтойчива.</t>
    </r>
    <r>
      <rPr>
        <sz val="8"/>
        <rFont val="Arial"/>
        <family val="2"/>
        <charset val="204"/>
      </rPr>
      <t xml:space="preserve">                                     Допустима к работе с водой, газом, маслом, топливом.                                                                     Изолирует грязную поверхность без обезжиривания. 
</t>
    </r>
  </si>
  <si>
    <r>
      <rPr>
        <sz val="8"/>
        <rFont val="Arial"/>
        <family val="2"/>
        <charset val="204"/>
      </rPr>
      <t>JuncoTAPE® EXTREME</t>
    </r>
    <r>
      <rPr>
        <sz val="8"/>
        <color rgb="FF000000"/>
        <rFont val="Arial"/>
        <family val="2"/>
        <charset val="204"/>
      </rPr>
      <t xml:space="preserve"> - самосклеивающаяся лента. Универсальное средство для оперативного ремонта. Устраняет течь в инженерной сантехнике.  Возможно использовать даже под водой. Поможет восстановить целостность электропроводки, обновить оплетку ручного и электроинструмента и пр. После удаления лента не оставляет никаких следов!           </t>
    </r>
  </si>
  <si>
    <t>Основа</t>
  </si>
  <si>
    <t>t°C</t>
  </si>
  <si>
    <t>МЭГ</t>
  </si>
  <si>
    <t xml:space="preserve"> -30 +112 °C</t>
  </si>
  <si>
    <t>Голубой</t>
  </si>
  <si>
    <t>50 кг</t>
  </si>
  <si>
    <t>220 кг (бочка)</t>
  </si>
  <si>
    <t>1000 кг (куб)</t>
  </si>
  <si>
    <t xml:space="preserve"> -65 +112 °C</t>
  </si>
  <si>
    <r>
      <rPr>
        <sz val="8"/>
        <color rgb="FF000000"/>
        <rFont val="Arial"/>
        <family val="2"/>
        <charset val="204"/>
      </rPr>
      <t>Теплоноситель</t>
    </r>
    <r>
      <rPr>
        <b/>
        <sz val="8"/>
        <color rgb="FF000000"/>
        <rFont val="Arial"/>
        <family val="2"/>
        <charset val="204"/>
      </rPr>
      <t xml:space="preserve"> "HotPoint®30" </t>
    </r>
    <r>
      <rPr>
        <sz val="8"/>
        <color rgb="FF000000"/>
        <rFont val="Arial"/>
        <family val="2"/>
        <charset val="204"/>
      </rPr>
      <t xml:space="preserve">с использованием комплекса силикатных присадок. </t>
    </r>
    <r>
      <rPr>
        <b/>
        <sz val="8"/>
        <color rgb="FF000000"/>
        <rFont val="Arial"/>
        <family val="2"/>
        <charset val="204"/>
      </rPr>
      <t>Готов к эксплуатации.</t>
    </r>
  </si>
  <si>
    <t>ЭКОЛОГИЧНЫЙ ТЕПЛО ХЛАДОНОСИТЕЛЬ</t>
  </si>
  <si>
    <t>Глицерин</t>
  </si>
  <si>
    <t xml:space="preserve"> -20 +109 °C</t>
  </si>
  <si>
    <t xml:space="preserve">Зеленый </t>
  </si>
  <si>
    <t xml:space="preserve"> -30 +109 °C</t>
  </si>
  <si>
    <r>
      <t>Экологичный теплоноситель "HotPoint® *** Ecologica"</t>
    </r>
    <r>
      <rPr>
        <sz val="8"/>
        <color rgb="FF000000"/>
        <rFont val="Arial"/>
        <family val="2"/>
        <charset val="204"/>
      </rPr>
      <t xml:space="preserve"> Изготовлен с использованием комплекса силикатных присадок.  </t>
    </r>
    <r>
      <rPr>
        <b/>
        <sz val="8"/>
        <color rgb="FF000000"/>
        <rFont val="Arial"/>
        <family val="2"/>
        <charset val="204"/>
      </rPr>
      <t>Готов к эксплуатации.</t>
    </r>
  </si>
  <si>
    <t>голубой</t>
  </si>
  <si>
    <t xml:space="preserve"> -40 +116 °C</t>
  </si>
  <si>
    <t>оранжевый</t>
  </si>
  <si>
    <r>
      <t xml:space="preserve">Изготовлен с использованием карбоксилатных присадок. Антикоррозионные свойства теплоносителя рассчитаны на </t>
    </r>
    <r>
      <rPr>
        <b/>
        <sz val="8"/>
        <color rgb="FF000000"/>
        <rFont val="Arial"/>
        <family val="2"/>
        <charset val="204"/>
      </rPr>
      <t>10 лет непрерывной эксплуатации</t>
    </r>
    <r>
      <rPr>
        <sz val="8"/>
        <color rgb="FF000000"/>
        <rFont val="Arial"/>
        <family val="2"/>
        <charset val="204"/>
      </rPr>
      <t xml:space="preserve">.   </t>
    </r>
    <r>
      <rPr>
        <b/>
        <sz val="8"/>
        <color rgb="FF000000"/>
        <rFont val="Arial"/>
        <family val="2"/>
        <charset val="204"/>
      </rPr>
      <t>Готов к эксплуатации.</t>
    </r>
  </si>
  <si>
    <t xml:space="preserve">ТЕПЛО ХЛАДОНОСИТЕЛЬ С КАРБОКСИЛАТНЫМИ ПРИСАДКАМИ </t>
  </si>
  <si>
    <t>ТЕПЛО ХЛАДОНОСИТЕЛЬ С СИЛИКАТНЫМИ ПРИСАДКАМИ</t>
  </si>
  <si>
    <t>ТЕПЛО ХЛАДОНОСИТЕЛЬ ДЛЯ СУРОВЫХ КЛИМАТИЧЕСКИХ УСЛОВИЙ</t>
  </si>
  <si>
    <t xml:space="preserve"> -50 +116 °C</t>
  </si>
  <si>
    <t>малиновый</t>
  </si>
  <si>
    <t xml:space="preserve"> -65 +116 °C</t>
  </si>
  <si>
    <t>фиолетовый</t>
  </si>
  <si>
    <t>Пропилен гликоль</t>
  </si>
  <si>
    <t xml:space="preserve"> -20 +106 °C</t>
  </si>
  <si>
    <t>салатовый</t>
  </si>
  <si>
    <t>Пропилен гликоль (Германия)</t>
  </si>
  <si>
    <t xml:space="preserve"> -30 +106 °C</t>
  </si>
  <si>
    <r>
      <t xml:space="preserve">Экологичный теплоноситель изготовлен с использованием карбоксилатных присадок. Антикоррозионные свойства теплоносителя рассчитаны на </t>
    </r>
    <r>
      <rPr>
        <b/>
        <sz val="8"/>
        <color rgb="FF000000"/>
        <rFont val="Arial"/>
        <family val="2"/>
        <charset val="204"/>
      </rPr>
      <t>10 лет непрерывной эксплуатации</t>
    </r>
    <r>
      <rPr>
        <sz val="8"/>
        <color rgb="FF000000"/>
        <rFont val="Arial"/>
        <family val="2"/>
        <charset val="204"/>
      </rPr>
      <t xml:space="preserve">. </t>
    </r>
    <r>
      <rPr>
        <b/>
        <sz val="8"/>
        <color rgb="FF000000"/>
        <rFont val="Arial"/>
        <family val="2"/>
        <charset val="204"/>
      </rPr>
      <t>Готов к эксплуатации.</t>
    </r>
  </si>
  <si>
    <r>
      <rPr>
        <sz val="8"/>
        <color rgb="FF000000"/>
        <rFont val="Arial"/>
        <family val="2"/>
        <charset val="204"/>
      </rPr>
      <t>Pipal®</t>
    </r>
    <r>
      <rPr>
        <b/>
        <sz val="8"/>
        <color rgb="FF000000"/>
        <rFont val="Arial"/>
        <family val="2"/>
        <charset val="204"/>
      </rPr>
      <t xml:space="preserve">                                                    HotPoint® 40                     </t>
    </r>
    <r>
      <rPr>
        <b/>
        <sz val="8"/>
        <color rgb="FFFF0066"/>
        <rFont val="Arial"/>
        <family val="2"/>
        <charset val="204"/>
      </rPr>
      <t>ULTIMATE</t>
    </r>
    <r>
      <rPr>
        <b/>
        <sz val="8"/>
        <color rgb="FF000000"/>
        <rFont val="Arial"/>
        <family val="2"/>
        <charset val="204"/>
      </rPr>
      <t xml:space="preserve"> ECO </t>
    </r>
  </si>
  <si>
    <t>АДДИТИВИРОВАННАЯ (КОТЛОВАЯ) ВОДА</t>
  </si>
  <si>
    <t xml:space="preserve"> -5 +100 °C</t>
  </si>
  <si>
    <t>бледно голубой</t>
  </si>
  <si>
    <r>
      <t>Аддитивированная вода,</t>
    </r>
    <r>
      <rPr>
        <b/>
        <sz val="8"/>
        <color rgb="FF000000"/>
        <rFont val="Arial"/>
        <family val="2"/>
        <charset val="204"/>
      </rPr>
      <t xml:space="preserve"> препятствует образованию накипи на стенках теплообменника и в системе отопления</t>
    </r>
    <r>
      <rPr>
        <sz val="8"/>
        <color rgb="FF000000"/>
        <rFont val="Arial"/>
        <family val="2"/>
        <charset val="204"/>
      </rPr>
      <t>; связывает активный кислород; полный комплект функциональных присадок сохраняет эффективность работы котлового оборудования; в отличие от обычной дистиллированной воды не является агрессивной средой и не способствует возникновению сильной коррозии в системе отопления.</t>
    </r>
  </si>
  <si>
    <r>
      <t xml:space="preserve">Спрей-активатор </t>
    </r>
    <r>
      <rPr>
        <b/>
        <sz val="8"/>
        <color rgb="FF000000"/>
        <rFont val="Arial"/>
        <family val="2"/>
        <charset val="204"/>
      </rPr>
      <t>QuickSPACER® 6001</t>
    </r>
    <r>
      <rPr>
        <sz val="8"/>
        <color rgb="FF000000"/>
        <rFont val="Arial"/>
        <family val="2"/>
        <charset val="204"/>
      </rPr>
      <t xml:space="preserve"> предназначен для применения с анаэробными герметиками  </t>
    </r>
    <r>
      <rPr>
        <b/>
        <sz val="8"/>
        <color rgb="FF000000"/>
        <rFont val="Arial"/>
        <family val="2"/>
        <charset val="204"/>
      </rPr>
      <t>QuickSPACER® 6001</t>
    </r>
    <r>
      <rPr>
        <sz val="8"/>
        <color rgb="FF000000"/>
        <rFont val="Arial"/>
        <family val="2"/>
        <charset val="204"/>
      </rPr>
      <t>, для ускорения монтажа металлических резьбовых соединений при низких температурах и применении анаэробных герметиков с пластиковыми соединениями. Ускоряет срок полимеризации анаэробных герметиков с 48 часов до 2х.</t>
    </r>
  </si>
  <si>
    <t xml:space="preserve">До 12кВ.Температура -90+260°С. Давление: вода - до 8 бар, воздух- 12 бар. Кислотоуcтойчива. Допустима к работе с водой, газом, маслом, топливом. Изолирует грязную поверхность без обезжиривания. 
</t>
  </si>
  <si>
    <t>Pipal® Промыватор® ИНДАСТРИАЛ</t>
  </si>
  <si>
    <t>Уп-ка</t>
  </si>
  <si>
    <r>
      <t>2</t>
    </r>
    <r>
      <rPr>
        <b/>
        <sz val="10"/>
        <rFont val="Calibri"/>
        <family val="2"/>
        <charset val="204"/>
      </rPr>
      <t>×</t>
    </r>
    <r>
      <rPr>
        <b/>
        <sz val="10"/>
        <rFont val="Arial"/>
        <family val="2"/>
        <charset val="204"/>
      </rPr>
      <t>400 мл</t>
    </r>
  </si>
  <si>
    <t>Ингибируют коррозию, предотвращает осадок и ржавчину, устраняют образование газов, поддерживают надлежащую циркуляция жидкости внутри контура без посторонних шумов.</t>
  </si>
  <si>
    <t>РРЦ, ₽</t>
  </si>
  <si>
    <t>Предотвращает образование коррозии, известковых отложений  и размножение бактерий и водорослей в контуре теплого пола, также позволяет предотвратить образование бактерий и водоросли, которые могут возникать из-за низких температур.</t>
  </si>
  <si>
    <t>РРЦ, €</t>
  </si>
  <si>
    <r>
      <t>Pipal®</t>
    </r>
    <r>
      <rPr>
        <b/>
        <sz val="10"/>
        <rFont val="Calibri"/>
        <family val="2"/>
        <charset val="204"/>
        <scheme val="minor"/>
      </rPr>
      <t xml:space="preserve">
QuickSPACER® 789</t>
    </r>
  </si>
  <si>
    <r>
      <t>Pipal®</t>
    </r>
    <r>
      <rPr>
        <b/>
        <sz val="10"/>
        <rFont val="Calibri"/>
        <family val="2"/>
        <charset val="204"/>
        <scheme val="minor"/>
      </rPr>
      <t xml:space="preserve">
QuickSPACER® 710</t>
    </r>
  </si>
  <si>
    <r>
      <t>Pipal®</t>
    </r>
    <r>
      <rPr>
        <b/>
        <sz val="10"/>
        <rFont val="Calibri"/>
        <family val="2"/>
        <charset val="204"/>
        <scheme val="minor"/>
      </rPr>
      <t xml:space="preserve">
QuickSPACER® 716</t>
    </r>
  </si>
  <si>
    <r>
      <t>Pipal®</t>
    </r>
    <r>
      <rPr>
        <b/>
        <sz val="10"/>
        <rFont val="Calibri"/>
        <family val="2"/>
        <charset val="204"/>
        <scheme val="minor"/>
      </rPr>
      <t xml:space="preserve">
QuickSPACER® 728</t>
    </r>
  </si>
  <si>
    <r>
      <t xml:space="preserve">Pipal® </t>
    </r>
    <r>
      <rPr>
        <b/>
        <sz val="10"/>
        <rFont val="Calibri"/>
        <family val="2"/>
        <charset val="204"/>
        <scheme val="minor"/>
      </rPr>
      <t xml:space="preserve">QuickSPACER® 6001 </t>
    </r>
    <r>
      <rPr>
        <sz val="10"/>
        <rFont val="Calibri"/>
        <family val="2"/>
        <scheme val="minor"/>
      </rPr>
      <t xml:space="preserve"> </t>
    </r>
    <r>
      <rPr>
        <b/>
        <sz val="10"/>
        <rFont val="Calibri"/>
        <family val="2"/>
        <charset val="204"/>
        <scheme val="minor"/>
      </rPr>
      <t>активатор</t>
    </r>
  </si>
  <si>
    <r>
      <t>Pipal®</t>
    </r>
    <r>
      <rPr>
        <b/>
        <sz val="10"/>
        <rFont val="Calibri"/>
        <family val="2"/>
        <charset val="204"/>
        <scheme val="minor"/>
      </rPr>
      <t xml:space="preserve"> 
QuickSPACER® 4001  детергент</t>
    </r>
  </si>
  <si>
    <t>Pipal®
HotPoint® ADD WATER</t>
  </si>
  <si>
    <t>650 мл</t>
  </si>
  <si>
    <t>Уп-ка, шт</t>
  </si>
  <si>
    <t xml:space="preserve">  Реагенты Pipal® SteelTEX® для ОЧИСТКИ пластин теплообменного оборудования разборным методом</t>
  </si>
  <si>
    <r>
      <rPr>
        <b/>
        <sz val="8"/>
        <color rgb="FF000000"/>
        <rFont val="Arial"/>
        <family val="2"/>
        <charset val="204"/>
      </rPr>
      <t>QuickSPACER® 4001</t>
    </r>
    <r>
      <rPr>
        <sz val="8"/>
        <color rgb="FF000000"/>
        <rFont val="Arial"/>
        <family val="2"/>
        <charset val="204"/>
      </rPr>
      <t xml:space="preserve"> - обезжириватель  поверхностей резьбы, с целью подготовки к дальнейшей их герметизации с применением анаэробных герметиков </t>
    </r>
    <r>
      <rPr>
        <b/>
        <sz val="8"/>
        <color rgb="FF000000"/>
        <rFont val="Arial"/>
        <family val="2"/>
        <charset val="204"/>
      </rPr>
      <t xml:space="preserve">QuickSPACER® </t>
    </r>
    <r>
      <rPr>
        <sz val="8"/>
        <color rgb="FF000000"/>
        <rFont val="Arial"/>
        <family val="2"/>
        <charset val="204"/>
      </rPr>
      <t>Удаляет масла, жиры и др. агенты которые могли бы повлиять на качество герметизации соединений.                           Универсальный продукт позволяющий обезжиривать поверхности из любых материалов, например таких как: металл, стекло, резина, ПВХ и т.д.</t>
    </r>
  </si>
  <si>
    <t xml:space="preserve"> -40 +106 °C</t>
  </si>
  <si>
    <r>
      <t>Pipal®</t>
    </r>
    <r>
      <rPr>
        <b/>
        <sz val="11"/>
        <color rgb="FF000000"/>
        <rFont val="Calibri"/>
        <family val="2"/>
        <charset val="204"/>
      </rPr>
      <t xml:space="preserve">
SteelTEX® THERMO SPRAY</t>
    </r>
  </si>
  <si>
    <r>
      <t xml:space="preserve">Pipal®
</t>
    </r>
    <r>
      <rPr>
        <b/>
        <sz val="11"/>
        <color rgb="FF000000"/>
        <rFont val="Calibri"/>
        <family val="2"/>
        <charset val="204"/>
      </rPr>
      <t>SteelTEX® EXTRA CALDAIE</t>
    </r>
  </si>
  <si>
    <r>
      <t xml:space="preserve">Pipal® 
</t>
    </r>
    <r>
      <rPr>
        <b/>
        <sz val="11"/>
        <color rgb="FF000000"/>
        <rFont val="Calibri"/>
        <family val="2"/>
        <charset val="204"/>
      </rPr>
      <t xml:space="preserve"> SteelTEX® FUMI</t>
    </r>
  </si>
  <si>
    <t xml:space="preserve">5 кг </t>
  </si>
  <si>
    <r>
      <t xml:space="preserve">Профессиональное порошкообразное средство для нейтрализации сильнодействующих кислот перед утилизацией в канализационные сети. Разработано в </t>
    </r>
    <r>
      <rPr>
        <b/>
        <sz val="8"/>
        <rFont val="Arial"/>
        <family val="2"/>
        <charset val="204"/>
      </rPr>
      <t>Pipal® Chemicals.</t>
    </r>
  </si>
  <si>
    <t>Применим к кислотам: серная, азотная.</t>
  </si>
  <si>
    <t>1 кг 100 л 10%-ого раствора</t>
  </si>
  <si>
    <r>
      <t>Профессиональное порошкообразное средство для нейтрализации реагентов торговой марки</t>
    </r>
    <r>
      <rPr>
        <b/>
        <sz val="8"/>
        <rFont val="Arial"/>
        <family val="2"/>
        <charset val="204"/>
      </rPr>
      <t xml:space="preserve"> Pipal® SteelTEX®</t>
    </r>
    <r>
      <rPr>
        <sz val="8"/>
        <rFont val="Arial"/>
        <family val="2"/>
        <charset val="204"/>
      </rPr>
      <t xml:space="preserve"> перед утилизацией в канализационные сети, с целью предотвращения вредного воздействия на окружающую среду и соблюдением закнодательных нормативов утилизации химических растворов.</t>
    </r>
  </si>
  <si>
    <r>
      <t xml:space="preserve">Применим к реагентам </t>
    </r>
    <r>
      <rPr>
        <b/>
        <sz val="9"/>
        <rFont val="Arial"/>
        <family val="2"/>
        <charset val="204"/>
      </rPr>
      <t>Pipal® SteelTEX®</t>
    </r>
    <r>
      <rPr>
        <sz val="9"/>
        <rFont val="Arial"/>
        <family val="2"/>
        <charset val="204"/>
      </rPr>
      <t>: IRON, COOPER, INOX, DIP, RADIANCE, ZINC.</t>
    </r>
  </si>
  <si>
    <t>1 кг на 35 литров кислотного раствора</t>
  </si>
  <si>
    <r>
      <t>Pipal®</t>
    </r>
    <r>
      <rPr>
        <b/>
        <sz val="11"/>
        <color rgb="FF000000"/>
        <rFont val="Calibri"/>
        <family val="2"/>
        <charset val="204"/>
      </rPr>
      <t xml:space="preserve">
SteelTEX® PREVENT</t>
    </r>
  </si>
  <si>
    <r>
      <t xml:space="preserve">Pipal®
</t>
    </r>
    <r>
      <rPr>
        <b/>
        <sz val="11"/>
        <color rgb="FF000000"/>
        <rFont val="Calibri"/>
        <family val="2"/>
        <charset val="204"/>
      </rPr>
      <t>SteelTEX® INSPECTION KIT</t>
    </r>
  </si>
  <si>
    <r>
      <t>Pipal</t>
    </r>
    <r>
      <rPr>
        <b/>
        <sz val="11"/>
        <color rgb="FF000000"/>
        <rFont val="Calibri"/>
        <family val="2"/>
        <charset val="204"/>
      </rPr>
      <t>®
SteelTEX® DIP</t>
    </r>
  </si>
  <si>
    <r>
      <rPr>
        <b/>
        <sz val="8"/>
        <rFont val="Arial"/>
        <family val="2"/>
        <charset val="204"/>
      </rPr>
      <t>Новый реагент</t>
    </r>
    <r>
      <rPr>
        <sz val="8"/>
        <rFont val="Arial"/>
        <family val="2"/>
        <charset val="204"/>
      </rPr>
      <t xml:space="preserve"> для очистки</t>
    </r>
    <r>
      <rPr>
        <b/>
        <sz val="8"/>
        <rFont val="Arial"/>
        <family val="2"/>
        <charset val="204"/>
      </rPr>
      <t xml:space="preserve"> сильнозагрязненных</t>
    </r>
    <r>
      <rPr>
        <sz val="8"/>
        <rFont val="Arial"/>
        <family val="2"/>
        <charset val="204"/>
      </rPr>
      <t xml:space="preserve"> накопительных водонагревателей как ТЭНового, так и  и косвенного нагрева с объемом бака более 200 л. Высококонцентрированное средство на основе комплекса кислот для эффективного очищения от труднорастворимых отложений.</t>
    </r>
  </si>
  <si>
    <t>Медь, Сталь, Нержавеющая сталь, Сплавы алюминия, Сплавы легких металлов, Латунь</t>
  </si>
  <si>
    <r>
      <t>Новинка в линейке реагантов</t>
    </r>
    <r>
      <rPr>
        <b/>
        <sz val="8"/>
        <rFont val="Arial"/>
        <family val="2"/>
        <charset val="204"/>
      </rPr>
      <t xml:space="preserve"> Pipal®
SteelTEX®</t>
    </r>
    <r>
      <rPr>
        <sz val="8"/>
        <rFont val="Arial"/>
        <family val="2"/>
        <charset val="204"/>
      </rPr>
      <t>! Порошкообразное средство для очистки накопительных водонагревателей (бойлеров) как ТЭНового, так и косвенного нагрева, сравнительно небольшого объема ( до 200 л). Эффективно очищает от накипи, известкового налета, ржаввчины и прочих отложений.</t>
    </r>
  </si>
  <si>
    <t>Эмалированные поверхности, нержавеющая сталь, медь</t>
  </si>
  <si>
    <r>
      <t xml:space="preserve">Реагент для очистки теплообменников и других видов отопительного оборудования </t>
    </r>
    <r>
      <rPr>
        <b/>
        <sz val="8"/>
        <rFont val="Arial"/>
        <family val="2"/>
        <charset val="204"/>
      </rPr>
      <t>Pipal®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SteelTEX® ZINC, о</t>
    </r>
    <r>
      <rPr>
        <sz val="8"/>
        <rFont val="Arial"/>
        <family val="2"/>
        <charset val="204"/>
      </rPr>
      <t>казывает низкое воздействие кислот на металлы, удаялет ржавчину, накипь, шлам, известковый налет и прочие вредные отложения.</t>
    </r>
  </si>
  <si>
    <r>
      <t xml:space="preserve">Pipal®
</t>
    </r>
    <r>
      <rPr>
        <b/>
        <sz val="11"/>
        <color rgb="FF000000"/>
        <rFont val="Calibri"/>
        <family val="2"/>
        <charset val="204"/>
      </rPr>
      <t>SteelTEX® RADIANCE</t>
    </r>
  </si>
  <si>
    <r>
      <t xml:space="preserve">Pipal®
</t>
    </r>
    <r>
      <rPr>
        <b/>
        <sz val="11"/>
        <color rgb="FF000000"/>
        <rFont val="Calibri"/>
        <family val="2"/>
        <charset val="204"/>
      </rPr>
      <t>SteelTEX® CAUS</t>
    </r>
  </si>
  <si>
    <r>
      <t xml:space="preserve">Pipal®
</t>
    </r>
    <r>
      <rPr>
        <b/>
        <sz val="11"/>
        <color rgb="FF000000"/>
        <rFont val="Calibri"/>
        <family val="2"/>
        <charset val="204"/>
      </rPr>
      <t>SteelTEX® INOX</t>
    </r>
  </si>
  <si>
    <r>
      <t xml:space="preserve">Pipal®
</t>
    </r>
    <r>
      <rPr>
        <b/>
        <sz val="11"/>
        <color rgb="FF000000"/>
        <rFont val="Calibri"/>
        <family val="2"/>
        <charset val="204"/>
      </rPr>
      <t>SteelTEX® COOPER</t>
    </r>
  </si>
  <si>
    <r>
      <t xml:space="preserve">Pipal®
</t>
    </r>
    <r>
      <rPr>
        <b/>
        <sz val="11"/>
        <color rgb="FF000000"/>
        <rFont val="Calibri"/>
        <family val="2"/>
        <charset val="204"/>
      </rPr>
      <t>SteelTEX® IRON</t>
    </r>
  </si>
  <si>
    <t xml:space="preserve"> Реагенты Pipal SteelTEX® для ОЧИСТКИ теплообменного, отопительного и нагревательного оборудования</t>
  </si>
  <si>
    <r>
      <rPr>
        <b/>
        <sz val="9"/>
        <color theme="0"/>
        <rFont val="Arial"/>
        <family val="2"/>
        <charset val="204"/>
      </rPr>
      <t xml:space="preserve">$    (495) 120-02-/ 8-800--                                                                                                                                    </t>
    </r>
    <r>
      <rPr>
        <b/>
        <sz val="9"/>
        <rFont val="Arial"/>
        <family val="2"/>
        <charset val="204"/>
      </rPr>
      <t xml:space="preserve">+7 (343) 269-35-37                                                                                                                                                        +7 (996) 181-00-81   
+7 (996) 181-00-81                                                                                                                                                                                                                                                                                                                                                              +7 (996) 181-00-81                                                                                                                          www.thermogas.ru  </t>
    </r>
  </si>
  <si>
    <r>
      <rPr>
        <b/>
        <sz val="9"/>
        <color theme="0"/>
        <rFont val="Arial"/>
        <family val="2"/>
        <charset val="204"/>
      </rPr>
      <t xml:space="preserve">     ЗВОНИТЕ </t>
    </r>
    <r>
      <rPr>
        <b/>
        <sz val="9"/>
        <color rgb="FFFF0066"/>
        <rFont val="Arial"/>
        <family val="2"/>
        <charset val="204"/>
      </rPr>
      <t xml:space="preserve">                                   ЗВОНИТЕ              
ПИШИТЕ В WhatsApp                          ПИШИТЕ В Viber                               
ПИШИТЕ В Telegram                       
ЗАХОДИТЕ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</si>
  <si>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HotPoint® 30 </t>
    </r>
    <r>
      <rPr>
        <b/>
        <sz val="11"/>
        <color rgb="FFFF0066"/>
        <rFont val="Calibri"/>
        <family val="2"/>
        <charset val="204"/>
        <scheme val="minor"/>
      </rPr>
      <t>ULTIMATE</t>
    </r>
    <r>
      <rPr>
        <b/>
        <sz val="11"/>
        <color theme="1"/>
        <rFont val="Calibri"/>
        <family val="2"/>
        <charset val="204"/>
        <scheme val="minor"/>
      </rPr>
      <t xml:space="preserve"> ECO 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</si>
  <si>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HotPoint® 20 </t>
    </r>
    <r>
      <rPr>
        <b/>
        <sz val="11"/>
        <color rgb="FFFF0066"/>
        <rFont val="Calibri"/>
        <family val="2"/>
        <charset val="204"/>
        <scheme val="minor"/>
      </rPr>
      <t>ULTIMATE</t>
    </r>
    <r>
      <rPr>
        <b/>
        <sz val="11"/>
        <color theme="1"/>
        <rFont val="Calibri"/>
        <family val="2"/>
        <charset val="204"/>
        <scheme val="minor"/>
      </rPr>
      <t xml:space="preserve"> ECO 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</si>
  <si>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HotPoint® 40 </t>
    </r>
    <r>
      <rPr>
        <b/>
        <sz val="11"/>
        <color rgb="FFFF0066"/>
        <rFont val="Calibri"/>
        <family val="2"/>
        <charset val="204"/>
        <scheme val="minor"/>
      </rPr>
      <t>ULTIMATE</t>
    </r>
    <r>
      <rPr>
        <b/>
        <sz val="11"/>
        <color theme="1"/>
        <rFont val="Calibri"/>
        <family val="2"/>
        <charset val="204"/>
        <scheme val="minor"/>
      </rPr>
      <t xml:space="preserve">               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</si>
  <si>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HotPoint® 30 </t>
    </r>
    <r>
      <rPr>
        <b/>
        <sz val="11"/>
        <color rgb="FFFF0066"/>
        <rFont val="Calibri"/>
        <family val="2"/>
        <charset val="204"/>
        <scheme val="minor"/>
      </rPr>
      <t>ULTIMATE</t>
    </r>
    <r>
      <rPr>
        <b/>
        <sz val="11"/>
        <color theme="1"/>
        <rFont val="Calibri"/>
        <family val="2"/>
        <charset val="204"/>
        <scheme val="minor"/>
      </rPr>
      <t xml:space="preserve">                 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</si>
  <si>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HotPoint®30 Ecologica      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</si>
  <si>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HotPoint®20 Ecologica      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</si>
  <si>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HotPoint® 65 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</si>
  <si>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HotPoint® 30          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</si>
  <si>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HotPoint®65</t>
    </r>
    <r>
      <rPr>
        <b/>
        <sz val="11"/>
        <color rgb="FFFF0066"/>
        <rFont val="Calibri"/>
        <family val="2"/>
        <charset val="204"/>
        <scheme val="minor"/>
      </rPr>
      <t xml:space="preserve"> ULTIMATE</t>
    </r>
    <r>
      <rPr>
        <b/>
        <sz val="11"/>
        <color theme="1"/>
        <rFont val="Calibri"/>
        <family val="2"/>
        <charset val="204"/>
        <scheme val="minor"/>
      </rPr>
      <t xml:space="preserve">               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</si>
  <si>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HotPoint® 50 </t>
    </r>
    <r>
      <rPr>
        <b/>
        <sz val="11"/>
        <color rgb="FFFF0066"/>
        <rFont val="Calibri"/>
        <family val="2"/>
        <charset val="204"/>
        <scheme val="minor"/>
      </rPr>
      <t xml:space="preserve">ULTIMATE </t>
    </r>
    <r>
      <rPr>
        <b/>
        <sz val="11"/>
        <color theme="1"/>
        <rFont val="Calibri"/>
        <family val="2"/>
        <charset val="204"/>
        <scheme val="minor"/>
      </rPr>
      <t xml:space="preserve">              </t>
    </r>
  </si>
  <si>
    <r>
      <t>Pipal®</t>
    </r>
    <r>
      <rPr>
        <b/>
        <sz val="9"/>
        <color theme="1"/>
        <rFont val="Calibri"/>
        <family val="2"/>
        <scheme val="minor"/>
      </rPr>
      <t xml:space="preserve">
JuncoTAPE® SMART </t>
    </r>
    <r>
      <rPr>
        <sz val="9"/>
        <color theme="1"/>
        <rFont val="Calibri"/>
        <family val="2"/>
        <scheme val="minor"/>
      </rPr>
      <t>White</t>
    </r>
  </si>
  <si>
    <r>
      <t>Pipal®</t>
    </r>
    <r>
      <rPr>
        <b/>
        <sz val="9"/>
        <color theme="1"/>
        <rFont val="Calibri"/>
        <family val="2"/>
        <scheme val="minor"/>
      </rPr>
      <t xml:space="preserve">
 JuncoTAPE® SMART </t>
    </r>
    <r>
      <rPr>
        <sz val="9"/>
        <color theme="1"/>
        <rFont val="Calibri"/>
        <family val="2"/>
        <scheme val="minor"/>
      </rPr>
      <t>Gray</t>
    </r>
  </si>
  <si>
    <r>
      <t>Pipal®</t>
    </r>
    <r>
      <rPr>
        <b/>
        <sz val="9"/>
        <color theme="1"/>
        <rFont val="Calibri"/>
        <family val="2"/>
        <scheme val="minor"/>
      </rPr>
      <t xml:space="preserve">
JuncoTAPE® SMART </t>
    </r>
    <r>
      <rPr>
        <sz val="9"/>
        <color theme="1"/>
        <rFont val="Calibri"/>
        <family val="2"/>
        <scheme val="minor"/>
      </rPr>
      <t xml:space="preserve">Yellow </t>
    </r>
  </si>
  <si>
    <r>
      <t>Pipal®</t>
    </r>
    <r>
      <rPr>
        <b/>
        <sz val="9"/>
        <color theme="1"/>
        <rFont val="Calibri"/>
        <family val="2"/>
        <scheme val="minor"/>
      </rPr>
      <t xml:space="preserve">
JuncoTAPE® SMART </t>
    </r>
    <r>
      <rPr>
        <sz val="9"/>
        <color theme="1"/>
        <rFont val="Calibri"/>
        <family val="2"/>
        <scheme val="minor"/>
      </rPr>
      <t>Green</t>
    </r>
  </si>
  <si>
    <r>
      <t>Pipal®</t>
    </r>
    <r>
      <rPr>
        <b/>
        <sz val="9"/>
        <color theme="1"/>
        <rFont val="Calibri"/>
        <family val="2"/>
        <scheme val="minor"/>
      </rPr>
      <t xml:space="preserve">
JuncoTAPE® SMART </t>
    </r>
    <r>
      <rPr>
        <sz val="9"/>
        <color theme="1"/>
        <rFont val="Calibri"/>
        <family val="2"/>
        <scheme val="minor"/>
      </rPr>
      <t>Blue</t>
    </r>
  </si>
  <si>
    <r>
      <t>Pipal®</t>
    </r>
    <r>
      <rPr>
        <b/>
        <sz val="9"/>
        <color theme="1"/>
        <rFont val="Calibri"/>
        <family val="2"/>
        <scheme val="minor"/>
      </rPr>
      <t xml:space="preserve">
JuncoTAPE® SMART </t>
    </r>
    <r>
      <rPr>
        <sz val="9"/>
        <color theme="1"/>
        <rFont val="Calibri"/>
        <family val="2"/>
        <scheme val="minor"/>
      </rPr>
      <t>Red</t>
    </r>
  </si>
  <si>
    <r>
      <t>Pipal®</t>
    </r>
    <r>
      <rPr>
        <b/>
        <sz val="9"/>
        <color theme="1"/>
        <rFont val="Calibri"/>
        <family val="2"/>
        <scheme val="minor"/>
      </rPr>
      <t xml:space="preserve">
JuncoTAPE® SMART </t>
    </r>
    <r>
      <rPr>
        <sz val="9"/>
        <color theme="1"/>
        <rFont val="Calibri"/>
        <family val="2"/>
        <scheme val="minor"/>
      </rPr>
      <t>Black</t>
    </r>
  </si>
  <si>
    <r>
      <t xml:space="preserve">Pipal®
</t>
    </r>
    <r>
      <rPr>
        <b/>
        <sz val="9"/>
        <color theme="1"/>
        <rFont val="Calibri"/>
        <family val="2"/>
        <scheme val="minor"/>
      </rPr>
      <t xml:space="preserve"> JuncoTAPE® SMART XL</t>
    </r>
    <r>
      <rPr>
        <sz val="9"/>
        <color theme="1"/>
        <rFont val="Calibri"/>
        <family val="2"/>
        <scheme val="minor"/>
      </rPr>
      <t xml:space="preserve"> White</t>
    </r>
  </si>
  <si>
    <r>
      <t xml:space="preserve">Pipal®
 </t>
    </r>
    <r>
      <rPr>
        <b/>
        <sz val="9"/>
        <color theme="1"/>
        <rFont val="Calibri"/>
        <family val="2"/>
        <scheme val="minor"/>
      </rPr>
      <t>JuncoTAPE® SMART XL</t>
    </r>
    <r>
      <rPr>
        <sz val="9"/>
        <color theme="1"/>
        <rFont val="Calibri"/>
        <family val="2"/>
        <scheme val="minor"/>
      </rPr>
      <t xml:space="preserve"> Gray</t>
    </r>
  </si>
  <si>
    <r>
      <t xml:space="preserve">Pipal® 
</t>
    </r>
    <r>
      <rPr>
        <b/>
        <sz val="9"/>
        <color theme="1"/>
        <rFont val="Calibri"/>
        <family val="2"/>
        <scheme val="minor"/>
      </rPr>
      <t>JuncoTAPE® SMART XL</t>
    </r>
    <r>
      <rPr>
        <sz val="9"/>
        <color theme="1"/>
        <rFont val="Calibri"/>
        <family val="2"/>
        <scheme val="minor"/>
      </rPr>
      <t xml:space="preserve"> Yellow </t>
    </r>
  </si>
  <si>
    <r>
      <t xml:space="preserve">Pipal®
</t>
    </r>
    <r>
      <rPr>
        <b/>
        <sz val="9"/>
        <color theme="1"/>
        <rFont val="Calibri"/>
        <family val="2"/>
        <scheme val="minor"/>
      </rPr>
      <t>JuncoTAPE® SMART XL</t>
    </r>
    <r>
      <rPr>
        <sz val="9"/>
        <color theme="1"/>
        <rFont val="Calibri"/>
        <family val="2"/>
        <scheme val="minor"/>
      </rPr>
      <t xml:space="preserve"> Green</t>
    </r>
  </si>
  <si>
    <r>
      <t xml:space="preserve">Pipal® 
</t>
    </r>
    <r>
      <rPr>
        <b/>
        <sz val="9"/>
        <color theme="1"/>
        <rFont val="Calibri"/>
        <family val="2"/>
        <scheme val="minor"/>
      </rPr>
      <t xml:space="preserve">JuncoTAPE® SMART XL </t>
    </r>
    <r>
      <rPr>
        <sz val="9"/>
        <color theme="1"/>
        <rFont val="Calibri"/>
        <family val="2"/>
        <scheme val="minor"/>
      </rPr>
      <t>Blue</t>
    </r>
  </si>
  <si>
    <r>
      <t xml:space="preserve">Pipal®
</t>
    </r>
    <r>
      <rPr>
        <b/>
        <sz val="9"/>
        <color theme="1"/>
        <rFont val="Calibri"/>
        <family val="2"/>
        <scheme val="minor"/>
      </rPr>
      <t>JuncoTAPE® SMART XL</t>
    </r>
    <r>
      <rPr>
        <sz val="9"/>
        <color theme="1"/>
        <rFont val="Calibri"/>
        <family val="2"/>
        <scheme val="minor"/>
      </rPr>
      <t xml:space="preserve"> Red</t>
    </r>
  </si>
  <si>
    <r>
      <t xml:space="preserve">Pipal® 
</t>
    </r>
    <r>
      <rPr>
        <b/>
        <sz val="9"/>
        <color theme="1"/>
        <rFont val="Calibri"/>
        <family val="2"/>
        <scheme val="minor"/>
      </rPr>
      <t>JuncoTAPE® SMART XL</t>
    </r>
    <r>
      <rPr>
        <sz val="9"/>
        <color theme="1"/>
        <rFont val="Calibri"/>
        <family val="2"/>
        <scheme val="minor"/>
      </rPr>
      <t xml:space="preserve"> Black</t>
    </r>
  </si>
  <si>
    <r>
      <t xml:space="preserve">Pipal®
</t>
    </r>
    <r>
      <rPr>
        <b/>
        <sz val="9"/>
        <color theme="1"/>
        <rFont val="Calibri"/>
        <family val="2"/>
        <scheme val="minor"/>
      </rPr>
      <t>JuncoTAPE®  EXTREME</t>
    </r>
    <r>
      <rPr>
        <sz val="9"/>
        <color theme="1"/>
        <rFont val="Calibri"/>
        <family val="2"/>
        <scheme val="minor"/>
      </rPr>
      <t xml:space="preserve"> Bordo</t>
    </r>
  </si>
  <si>
    <r>
      <t xml:space="preserve">Pipal®
</t>
    </r>
    <r>
      <rPr>
        <b/>
        <sz val="9"/>
        <color theme="1"/>
        <rFont val="Calibri"/>
        <family val="2"/>
        <scheme val="minor"/>
      </rPr>
      <t>JuncoTAPE® EXTREME</t>
    </r>
    <r>
      <rPr>
        <sz val="9"/>
        <color theme="1"/>
        <rFont val="Calibri"/>
        <family val="2"/>
        <scheme val="minor"/>
      </rPr>
      <t xml:space="preserve"> Olive</t>
    </r>
  </si>
  <si>
    <r>
      <t xml:space="preserve">Pipal®
</t>
    </r>
    <r>
      <rPr>
        <b/>
        <sz val="9"/>
        <color theme="1"/>
        <rFont val="Calibri"/>
        <family val="2"/>
        <scheme val="minor"/>
      </rPr>
      <t>JuncoTAPE® EXTREME</t>
    </r>
    <r>
      <rPr>
        <sz val="9"/>
        <color theme="1"/>
        <rFont val="Calibri"/>
        <family val="2"/>
        <scheme val="minor"/>
      </rPr>
      <t xml:space="preserve"> Orange</t>
    </r>
  </si>
  <si>
    <r>
      <t xml:space="preserve">Pipal®
</t>
    </r>
    <r>
      <rPr>
        <b/>
        <sz val="9"/>
        <color theme="1"/>
        <rFont val="Calibri"/>
        <family val="2"/>
        <scheme val="minor"/>
      </rPr>
      <t xml:space="preserve"> JuncoTAPE® EXTREME XL</t>
    </r>
    <r>
      <rPr>
        <sz val="9"/>
        <color theme="1"/>
        <rFont val="Calibri"/>
        <family val="2"/>
        <scheme val="minor"/>
      </rPr>
      <t xml:space="preserve"> Bordo</t>
    </r>
  </si>
  <si>
    <r>
      <t xml:space="preserve">Pipal®
</t>
    </r>
    <r>
      <rPr>
        <b/>
        <sz val="9"/>
        <color theme="1"/>
        <rFont val="Calibri"/>
        <family val="2"/>
        <scheme val="minor"/>
      </rPr>
      <t xml:space="preserve"> JuncoTAPE® EXTREME XL</t>
    </r>
    <r>
      <rPr>
        <sz val="9"/>
        <color theme="1"/>
        <rFont val="Calibri"/>
        <family val="2"/>
        <scheme val="minor"/>
      </rPr>
      <t xml:space="preserve"> Olive</t>
    </r>
  </si>
  <si>
    <r>
      <t xml:space="preserve">Pipal®
</t>
    </r>
    <r>
      <rPr>
        <b/>
        <sz val="9"/>
        <color theme="1"/>
        <rFont val="Calibri"/>
        <family val="2"/>
        <scheme val="minor"/>
      </rPr>
      <t>JuncoTAPE® EXTREME XL</t>
    </r>
    <r>
      <rPr>
        <sz val="9"/>
        <color theme="1"/>
        <rFont val="Calibri"/>
        <family val="2"/>
        <scheme val="minor"/>
      </rPr>
      <t xml:space="preserve"> Orange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</si>
  <si>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 xml:space="preserve">HeatGuardex® 
PLUMBER 700 D 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</si>
  <si>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HeatGuardex®
PLUMBER 702 D SWIFT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</si>
  <si>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HeatGuardex® Protector 601 F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</si>
  <si>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HeatGuardex® Protector 603 F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</si>
  <si>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 HeatGuardex® Protector 621 F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</si>
  <si>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HeatGuardex® BlockSEAL 120 HD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</si>
  <si>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HeatGuardex® BlockSEAL 100 HD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</si>
  <si>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HeatGuardex® BlockSEAL 104 HD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</si>
  <si>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HeatGuardex® BlockSEAL 124 HD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</si>
  <si>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HeatGuardex® BlockSEAL 128 HD*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</si>
  <si>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HeatGuardex® Cleaner 800 R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</si>
  <si>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HeatGuardex® Cleaner 802 R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</si>
  <si>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HeatGuardex® Cleaner 804 R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</si>
  <si>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HeatGuardex® Cleaner 806 R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</si>
  <si>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HeatGuardex® Cleaner 808 R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</si>
  <si>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HeatGuardex® Cleaner 820 R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</si>
  <si>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HeatGuardex® Cleaner 822 R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</si>
  <si>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HeatGuardex® Cleaner 824 R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</si>
  <si>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HeatGuardex® Cleaner 826 R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</si>
  <si>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HeatGuardex® Cleaner 828 R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</si>
  <si>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SteelTEX® ZINC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</si>
  <si>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SteelTEX® ENAMEL P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</si>
  <si>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SteelTEX® ENAMEL Strong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</si>
  <si>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SteelTEX® NEUTRALIZER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</si>
  <si>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SteelTEX® UTILIZER LP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</si>
  <si>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
SteelTEX® UTILIZER SP </t>
    </r>
  </si>
  <si>
    <r>
      <t xml:space="preserve">Pipal®  </t>
    </r>
    <r>
      <rPr>
        <b/>
        <sz val="11"/>
        <color theme="1"/>
        <rFont val="Calibri"/>
        <family val="2"/>
        <scheme val="minor"/>
      </rPr>
      <t>X-PUMP® IN PULSE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</si>
  <si>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X-PUMP® 36 FLUSH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</si>
  <si>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X-PUMP® 46 FLUSH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</si>
  <si>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 X-PUMP® 86 FLUSH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</si>
  <si>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60 FS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</si>
  <si>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80 FS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</si>
  <si>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     170 FS*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</si>
  <si>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Промыватор® ПУЛЬСАТОР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</si>
  <si>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35 FS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</si>
  <si>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X-PUMP®  50 THERMAL COMBI</t>
    </r>
  </si>
  <si>
    <r>
      <t>Pipal®</t>
    </r>
    <r>
      <rPr>
        <b/>
        <sz val="11"/>
        <color theme="1"/>
        <rFont val="Calibri"/>
        <family val="2"/>
        <charset val="204"/>
        <scheme val="minor"/>
      </rPr>
      <t xml:space="preserve"> X-PUMP®  50 MagMAGIC COMBI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</si>
  <si>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X-PUMP® 55 DUPLEX COMBI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</si>
  <si>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X-PUMP® 85 DUPLEX COMBI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</si>
  <si>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40 COMBI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</si>
  <si>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50 COMBI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</si>
  <si>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 xml:space="preserve">PumpELIMINATE® 70 COMBI 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</si>
  <si>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 X-PUMP® 18 SR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</si>
  <si>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X-PUMP® 32 AR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</si>
  <si>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 xml:space="preserve">PumpELIMINATE® 10 V4V 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</si>
  <si>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 xml:space="preserve">PumpELIMINATE® 20 V4V 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</si>
  <si>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 xml:space="preserve">PumpELIMINATE® 25 V4V 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</si>
  <si>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30 V4V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</si>
  <si>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45 V4V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</si>
  <si>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55 V4V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</si>
  <si>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130 V4V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</si>
  <si>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190 V4V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</si>
  <si>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230 V4V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</si>
  <si>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PumpELIMINATE® 200 PROF V4V*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</si>
  <si>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X-PUMP® 32 SR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</si>
  <si>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X-PUMP® 18 AR</t>
    </r>
  </si>
  <si>
    <r>
      <t xml:space="preserve">Pipal® </t>
    </r>
    <r>
      <rPr>
        <b/>
        <sz val="11"/>
        <color theme="1"/>
        <rFont val="Calibri"/>
        <family val="2"/>
        <charset val="204"/>
        <scheme val="minor"/>
      </rPr>
      <t>Промыватор® 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</si>
</sst>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[&lt;=9999999]###\-####;\(###\)\ ###\-####"/>
    <numFmt numFmtId="165" formatCode="#,##0\ &quot;₽&quot;"/>
    <numFmt numFmtId="166" formatCode="#,##0.00\ &quot;₽&quot;"/>
    <numFmt numFmtId="167" formatCode="[$€-C07]\ #,##0.00"/>
    <numFmt numFmtId="168" formatCode="#,##0.00&quot; ₽&quot;"/>
    <numFmt numFmtId="169" formatCode="#,##0&quot; ₽&quot;"/>
    <numFmt numFmtId="170" formatCode="[$€-C07]\ #,##0"/>
    <numFmt numFmtId="171" formatCode="#,##0\ [$₽-419]"/>
  </numFmts>
  <fonts count="59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charset val="204"/>
      <scheme val="minor"/>
    </font>
    <font>
      <sz val="10"/>
      <color rgb="FFFF0066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 Cyr"/>
      <charset val="204"/>
    </font>
    <font>
      <b/>
      <sz val="10"/>
      <color theme="0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0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2"/>
      <color theme="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rgb="FFFF3399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color rgb="FFFF0066"/>
      <name val="Arial"/>
      <family val="2"/>
      <charset val="204"/>
    </font>
    <font>
      <sz val="10"/>
      <color theme="0"/>
      <name val="Calibri"/>
      <family val="2"/>
      <scheme val="minor"/>
    </font>
    <font>
      <b/>
      <sz val="8"/>
      <name val="Calibri"/>
      <family val="2"/>
      <charset val="204"/>
    </font>
    <font>
      <sz val="7"/>
      <name val="Cambria"/>
      <family val="1"/>
      <charset val="204"/>
    </font>
    <font>
      <sz val="7.5"/>
      <name val="Arial"/>
      <family val="2"/>
      <charset val="204"/>
    </font>
    <font>
      <b/>
      <sz val="7.5"/>
      <name val="Arial"/>
      <family val="2"/>
      <charset val="204"/>
    </font>
    <font>
      <b/>
      <sz val="7.5"/>
      <name val="Calibri"/>
      <family val="2"/>
      <charset val="204"/>
    </font>
    <font>
      <sz val="8"/>
      <name val="Calibri"/>
      <family val="2"/>
      <charset val="204"/>
    </font>
    <font>
      <b/>
      <i/>
      <sz val="14"/>
      <color theme="1" tint="0.499984740745262"/>
      <name val="Calibri"/>
      <family val="2"/>
      <charset val="204"/>
      <scheme val="minor"/>
    </font>
    <font>
      <b/>
      <sz val="8"/>
      <color rgb="FFFF0000"/>
      <name val="Arial"/>
      <family val="2"/>
      <charset val="204"/>
    </font>
    <font>
      <sz val="8"/>
      <color rgb="FFFF0066"/>
      <name val="Arial"/>
      <family val="2"/>
      <charset val="204"/>
    </font>
    <font>
      <sz val="8"/>
      <color rgb="FFFF3399"/>
      <name val="Arial"/>
      <family val="2"/>
      <charset val="204"/>
    </font>
    <font>
      <b/>
      <sz val="8"/>
      <color rgb="FFFF3399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color rgb="FFFF0066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scheme val="minor"/>
    </font>
    <font>
      <b/>
      <sz val="10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rgb="FFFF0000"/>
      <name val="Arial"/>
      <family val="2"/>
      <charset val="204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Calibri"/>
      <family val="2"/>
      <charset val="204"/>
    </font>
    <font>
      <i/>
      <sz val="12"/>
      <color theme="1" tint="0.49998474074526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color rgb="FFFF0066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rgb="FF008080"/>
      </patternFill>
    </fill>
    <fill>
      <patternFill patternType="solid">
        <fgColor theme="1"/>
        <bgColor rgb="FFB3F9B1"/>
      </patternFill>
    </fill>
    <fill>
      <patternFill patternType="solid">
        <fgColor theme="0" tint="-0.14999847407452621"/>
        <bgColor rgb="FF008080"/>
      </patternFill>
    </fill>
    <fill>
      <patternFill patternType="solid">
        <fgColor theme="0" tint="-0.14999847407452621"/>
        <bgColor rgb="FFF2F2F2"/>
      </patternFill>
    </fill>
    <fill>
      <patternFill patternType="solid">
        <fgColor theme="0"/>
        <bgColor rgb="FFEBF1DE"/>
      </patternFill>
    </fill>
    <fill>
      <patternFill patternType="solid">
        <fgColor theme="0" tint="-0.14999847407452621"/>
        <bgColor rgb="FFEBF1D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8080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008000"/>
        <bgColor rgb="FFC00000"/>
      </patternFill>
    </fill>
    <fill>
      <patternFill patternType="solid">
        <fgColor theme="0"/>
        <bgColor rgb="FFE6E0EC"/>
      </patternFill>
    </fill>
    <fill>
      <patternFill patternType="solid">
        <fgColor rgb="FFD5F7FB"/>
        <bgColor rgb="FFB3F9B1"/>
      </patternFill>
    </fill>
    <fill>
      <patternFill patternType="solid">
        <fgColor rgb="FFFDEDFA"/>
        <bgColor rgb="FFF2DCDB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00FF"/>
      </patternFill>
    </fill>
    <fill>
      <patternFill patternType="solid">
        <fgColor theme="0"/>
        <bgColor rgb="FFC00000"/>
      </patternFill>
    </fill>
    <fill>
      <patternFill patternType="solid">
        <fgColor theme="0"/>
        <bgColor rgb="FF003300"/>
      </patternFill>
    </fill>
    <fill>
      <patternFill patternType="solid">
        <fgColor theme="0"/>
        <bgColor rgb="FF993366"/>
      </patternFill>
    </fill>
    <fill>
      <patternFill patternType="solid">
        <fgColor theme="0"/>
        <bgColor rgb="FF808080"/>
      </patternFill>
    </fill>
    <fill>
      <patternFill patternType="solid">
        <fgColor theme="0"/>
        <bgColor rgb="FFFF9900"/>
      </patternFill>
    </fill>
    <fill>
      <patternFill patternType="solid">
        <fgColor theme="0" tint="-4.9989318521683403E-2"/>
        <bgColor rgb="FFE6E0EC"/>
      </patternFill>
    </fill>
    <fill>
      <patternFill patternType="solid">
        <fgColor rgb="FF008000"/>
        <bgColor rgb="FFE6E0EC"/>
      </patternFill>
    </fill>
    <fill>
      <patternFill patternType="solid">
        <fgColor rgb="FF000000"/>
        <bgColor indexed="64"/>
      </patternFill>
    </fill>
    <fill>
      <patternFill patternType="solid">
        <fgColor theme="0" tint="-0.14999847407452621"/>
        <bgColor rgb="FFE6E0EC"/>
      </patternFill>
    </fill>
    <fill>
      <patternFill patternType="solid">
        <fgColor rgb="FF00B05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0" fontId="52" fillId="0" borderId="0"/>
    <xf numFmtId="0" fontId="1" fillId="0" borderId="0" applyNumberFormat="0" applyFill="0" applyBorder="0" applyAlignment="0" applyProtection="0"/>
    <xf numFmtId="0" fontId="54" fillId="0" borderId="0"/>
  </cellStyleXfs>
  <cellXfs count="322">
    <xf numFmtId="0" fontId="0" fillId="0" borderId="0" xfId="0"/>
    <xf numFmtId="0" fontId="0" fillId="2" borderId="0" xfId="0" applyFill="1"/>
    <xf numFmtId="0" fontId="4" fillId="2" borderId="0" xfId="0" applyFont="1" applyFill="1"/>
    <xf numFmtId="0" fontId="0" fillId="2" borderId="0" xfId="0" applyFill="1" applyAlignment="1">
      <alignment horizontal="center"/>
    </xf>
    <xf numFmtId="164" fontId="7" fillId="3" borderId="0" xfId="1" applyNumberFormat="1" applyFont="1" applyFill="1" applyBorder="1" applyAlignment="1">
      <alignment vertical="center" wrapText="1"/>
    </xf>
    <xf numFmtId="0" fontId="0" fillId="2" borderId="1" xfId="0" applyFill="1" applyBorder="1"/>
    <xf numFmtId="0" fontId="0" fillId="2" borderId="0" xfId="0" applyFill="1" applyBorder="1"/>
    <xf numFmtId="0" fontId="4" fillId="2" borderId="1" xfId="0" applyFont="1" applyFill="1" applyBorder="1"/>
    <xf numFmtId="0" fontId="17" fillId="9" borderId="1" xfId="1" applyFont="1" applyFill="1" applyBorder="1" applyAlignment="1">
      <alignment horizontal="center" vertical="center" wrapText="1"/>
    </xf>
    <xf numFmtId="0" fontId="22" fillId="2" borderId="0" xfId="1" applyFont="1" applyFill="1" applyAlignment="1">
      <alignment horizontal="center" vertical="center"/>
    </xf>
    <xf numFmtId="0" fontId="22" fillId="2" borderId="0" xfId="1" applyFont="1" applyFill="1" applyAlignment="1"/>
    <xf numFmtId="167" fontId="23" fillId="9" borderId="1" xfId="1" applyNumberFormat="1" applyFont="1" applyFill="1" applyBorder="1" applyAlignment="1">
      <alignment horizontal="center" vertical="center" wrapText="1"/>
    </xf>
    <xf numFmtId="0" fontId="0" fillId="2" borderId="10" xfId="0" applyFill="1" applyBorder="1"/>
    <xf numFmtId="0" fontId="0" fillId="2" borderId="1" xfId="0" applyFill="1" applyBorder="1" applyAlignment="1"/>
    <xf numFmtId="0" fontId="0" fillId="2" borderId="8" xfId="0" applyFill="1" applyBorder="1"/>
    <xf numFmtId="0" fontId="34" fillId="2" borderId="0" xfId="0" applyFont="1" applyFill="1"/>
    <xf numFmtId="0" fontId="22" fillId="0" borderId="0" xfId="1" applyFont="1" applyFill="1" applyAlignment="1"/>
    <xf numFmtId="0" fontId="37" fillId="14" borderId="1" xfId="1" applyFont="1" applyFill="1" applyBorder="1" applyAlignment="1">
      <alignment horizontal="right" vertical="center" wrapText="1"/>
    </xf>
    <xf numFmtId="0" fontId="17" fillId="16" borderId="1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4" fillId="2" borderId="0" xfId="0" applyFont="1" applyFill="1" applyBorder="1"/>
    <xf numFmtId="0" fontId="16" fillId="0" borderId="25" xfId="1" applyFont="1" applyBorder="1" applyAlignment="1">
      <alignment horizontal="center" vertical="center" wrapText="1"/>
    </xf>
    <xf numFmtId="0" fontId="17" fillId="16" borderId="25" xfId="0" applyFont="1" applyFill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17" fillId="16" borderId="1" xfId="1" applyFont="1" applyFill="1" applyBorder="1" applyAlignment="1">
      <alignment horizontal="center" vertical="center" wrapText="1"/>
    </xf>
    <xf numFmtId="0" fontId="17" fillId="19" borderId="1" xfId="1" applyFont="1" applyFill="1" applyBorder="1" applyAlignment="1">
      <alignment horizontal="center" vertical="center" wrapText="1"/>
    </xf>
    <xf numFmtId="167" fontId="16" fillId="18" borderId="1" xfId="1" applyNumberFormat="1" applyFont="1" applyFill="1" applyBorder="1" applyAlignment="1">
      <alignment horizontal="center" vertical="center" wrapText="1"/>
    </xf>
    <xf numFmtId="0" fontId="17" fillId="20" borderId="1" xfId="1" applyFont="1" applyFill="1" applyBorder="1" applyAlignment="1">
      <alignment horizontal="center" vertical="center" wrapText="1"/>
    </xf>
    <xf numFmtId="20" fontId="17" fillId="16" borderId="1" xfId="1" applyNumberFormat="1" applyFont="1" applyFill="1" applyBorder="1" applyAlignment="1">
      <alignment horizontal="center" vertical="center" wrapText="1"/>
    </xf>
    <xf numFmtId="0" fontId="7" fillId="14" borderId="1" xfId="1" applyFont="1" applyFill="1" applyBorder="1" applyAlignment="1">
      <alignment horizontal="right" vertical="center" wrapText="1"/>
    </xf>
    <xf numFmtId="0" fontId="17" fillId="0" borderId="25" xfId="1" applyFont="1" applyBorder="1" applyAlignment="1">
      <alignment horizontal="center" vertical="center" wrapText="1"/>
    </xf>
    <xf numFmtId="20" fontId="17" fillId="16" borderId="25" xfId="1" applyNumberFormat="1" applyFont="1" applyFill="1" applyBorder="1" applyAlignment="1">
      <alignment horizontal="center" vertical="center" wrapText="1"/>
    </xf>
    <xf numFmtId="0" fontId="0" fillId="2" borderId="21" xfId="0" applyFill="1" applyBorder="1"/>
    <xf numFmtId="0" fontId="16" fillId="21" borderId="1" xfId="0" applyFont="1" applyFill="1" applyBorder="1" applyAlignment="1">
      <alignment horizontal="center" vertical="center" wrapText="1"/>
    </xf>
    <xf numFmtId="0" fontId="40" fillId="18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40" fillId="21" borderId="1" xfId="0" applyFont="1" applyFill="1" applyBorder="1" applyAlignment="1">
      <alignment horizontal="center" vertical="center" wrapText="1"/>
    </xf>
    <xf numFmtId="0" fontId="40" fillId="12" borderId="1" xfId="0" applyFont="1" applyFill="1" applyBorder="1" applyAlignment="1">
      <alignment horizontal="center" vertical="center" wrapText="1"/>
    </xf>
    <xf numFmtId="0" fontId="40" fillId="22" borderId="1" xfId="0" applyFont="1" applyFill="1" applyBorder="1" applyAlignment="1">
      <alignment horizontal="center" vertical="center" wrapText="1"/>
    </xf>
    <xf numFmtId="0" fontId="40" fillId="23" borderId="1" xfId="0" applyFont="1" applyFill="1" applyBorder="1" applyAlignment="1">
      <alignment horizontal="center" vertical="center" wrapText="1"/>
    </xf>
    <xf numFmtId="0" fontId="40" fillId="26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6" fillId="29" borderId="0" xfId="0" applyFont="1" applyFill="1" applyBorder="1" applyAlignment="1">
      <alignment horizontal="center" vertical="center" wrapText="1"/>
    </xf>
    <xf numFmtId="0" fontId="6" fillId="29" borderId="1" xfId="0" applyFont="1" applyFill="1" applyBorder="1" applyAlignment="1">
      <alignment horizontal="center" vertical="center" wrapText="1"/>
    </xf>
    <xf numFmtId="0" fontId="40" fillId="25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4" fontId="46" fillId="18" borderId="1" xfId="0" applyNumberFormat="1" applyFont="1" applyFill="1" applyBorder="1" applyAlignment="1">
      <alignment horizontal="center" vertical="center"/>
    </xf>
    <xf numFmtId="4" fontId="46" fillId="18" borderId="1" xfId="0" applyNumberFormat="1" applyFont="1" applyFill="1" applyBorder="1" applyAlignment="1">
      <alignment horizontal="center" vertical="center" wrapText="1"/>
    </xf>
    <xf numFmtId="4" fontId="46" fillId="3" borderId="1" xfId="0" applyNumberFormat="1" applyFont="1" applyFill="1" applyBorder="1" applyAlignment="1">
      <alignment horizontal="center" vertical="center"/>
    </xf>
    <xf numFmtId="4" fontId="46" fillId="3" borderId="1" xfId="0" applyNumberFormat="1" applyFont="1" applyFill="1" applyBorder="1" applyAlignment="1">
      <alignment horizontal="center" vertical="center" wrapText="1"/>
    </xf>
    <xf numFmtId="0" fontId="16" fillId="16" borderId="25" xfId="1" applyFont="1" applyFill="1" applyBorder="1" applyAlignment="1">
      <alignment horizontal="center" vertical="center" wrapText="1"/>
    </xf>
    <xf numFmtId="0" fontId="17" fillId="19" borderId="25" xfId="1" applyFont="1" applyFill="1" applyBorder="1" applyAlignment="1">
      <alignment horizontal="center" vertical="center" wrapText="1"/>
    </xf>
    <xf numFmtId="167" fontId="16" fillId="9" borderId="1" xfId="1" applyNumberFormat="1" applyFont="1" applyFill="1" applyBorder="1" applyAlignment="1">
      <alignment horizontal="center" vertical="center" wrapText="1"/>
    </xf>
    <xf numFmtId="0" fontId="39" fillId="8" borderId="2" xfId="0" applyFont="1" applyFill="1" applyBorder="1" applyAlignment="1">
      <alignment horizontal="center" vertical="center"/>
    </xf>
    <xf numFmtId="0" fontId="39" fillId="8" borderId="2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/>
    </xf>
    <xf numFmtId="170" fontId="16" fillId="18" borderId="1" xfId="1" applyNumberFormat="1" applyFont="1" applyFill="1" applyBorder="1" applyAlignment="1">
      <alignment horizontal="center" vertical="center" wrapText="1"/>
    </xf>
    <xf numFmtId="0" fontId="18" fillId="17" borderId="2" xfId="0" applyFont="1" applyFill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/>
    </xf>
    <xf numFmtId="0" fontId="18" fillId="17" borderId="1" xfId="0" applyFont="1" applyFill="1" applyBorder="1" applyAlignment="1">
      <alignment horizontal="center" vertical="center" wrapText="1"/>
    </xf>
    <xf numFmtId="0" fontId="18" fillId="17" borderId="14" xfId="0" applyFont="1" applyFill="1" applyBorder="1" applyAlignment="1">
      <alignment horizontal="center" vertical="center" wrapText="1"/>
    </xf>
    <xf numFmtId="171" fontId="16" fillId="9" borderId="1" xfId="0" applyNumberFormat="1" applyFont="1" applyFill="1" applyBorder="1" applyAlignment="1">
      <alignment horizontal="center" vertical="center"/>
    </xf>
    <xf numFmtId="1" fontId="16" fillId="16" borderId="1" xfId="0" applyNumberFormat="1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 wrapText="1"/>
    </xf>
    <xf numFmtId="165" fontId="16" fillId="9" borderId="1" xfId="0" applyNumberFormat="1" applyFont="1" applyFill="1" applyBorder="1" applyAlignment="1">
      <alignment horizontal="center" vertical="center"/>
    </xf>
    <xf numFmtId="0" fontId="18" fillId="17" borderId="27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40" fillId="24" borderId="1" xfId="0" applyFont="1" applyFill="1" applyBorder="1" applyAlignment="1">
      <alignment horizontal="center" vertical="center" wrapText="1"/>
    </xf>
    <xf numFmtId="0" fontId="39" fillId="8" borderId="27" xfId="0" applyFont="1" applyFill="1" applyBorder="1" applyAlignment="1">
      <alignment horizontal="center" vertical="center" wrapText="1"/>
    </xf>
    <xf numFmtId="0" fontId="37" fillId="3" borderId="0" xfId="1" applyFont="1" applyFill="1" applyBorder="1" applyAlignment="1">
      <alignment horizontal="left" vertical="center" wrapText="1"/>
    </xf>
    <xf numFmtId="0" fontId="17" fillId="3" borderId="1" xfId="1" applyFont="1" applyFill="1" applyBorder="1" applyAlignment="1">
      <alignment horizontal="center" vertical="top" wrapText="1"/>
    </xf>
    <xf numFmtId="167" fontId="17" fillId="10" borderId="1" xfId="1" applyNumberFormat="1" applyFont="1" applyFill="1" applyBorder="1" applyAlignment="1">
      <alignment horizontal="center" vertical="center" wrapText="1"/>
    </xf>
    <xf numFmtId="170" fontId="17" fillId="10" borderId="1" xfId="1" applyNumberFormat="1" applyFont="1" applyFill="1" applyBorder="1" applyAlignment="1">
      <alignment horizontal="center" vertical="center" wrapText="1"/>
    </xf>
    <xf numFmtId="0" fontId="16" fillId="9" borderId="1" xfId="1" applyFont="1" applyFill="1" applyBorder="1" applyAlignment="1">
      <alignment horizontal="left" vertical="center" wrapText="1"/>
    </xf>
    <xf numFmtId="0" fontId="0" fillId="2" borderId="28" xfId="0" applyFill="1" applyBorder="1"/>
    <xf numFmtId="0" fontId="0" fillId="2" borderId="21" xfId="0" applyFill="1" applyBorder="1" applyAlignment="1">
      <alignment horizontal="center"/>
    </xf>
    <xf numFmtId="0" fontId="49" fillId="2" borderId="21" xfId="0" applyFont="1" applyFill="1" applyBorder="1"/>
    <xf numFmtId="0" fontId="37" fillId="3" borderId="33" xfId="1" applyFont="1" applyFill="1" applyBorder="1" applyAlignment="1">
      <alignment horizontal="left" wrapText="1"/>
    </xf>
    <xf numFmtId="164" fontId="7" fillId="3" borderId="0" xfId="1" applyNumberFormat="1" applyFont="1" applyFill="1" applyBorder="1" applyAlignment="1">
      <alignment horizontal="left" wrapText="1"/>
    </xf>
    <xf numFmtId="0" fontId="49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51" fillId="2" borderId="0" xfId="0" applyFont="1" applyFill="1" applyAlignment="1">
      <alignment horizontal="right"/>
    </xf>
    <xf numFmtId="0" fontId="27" fillId="2" borderId="0" xfId="0" applyFont="1" applyFill="1" applyAlignment="1">
      <alignment vertical="center" wrapText="1"/>
    </xf>
    <xf numFmtId="164" fontId="7" fillId="3" borderId="21" xfId="1" applyNumberFormat="1" applyFont="1" applyFill="1" applyBorder="1" applyAlignment="1">
      <alignment horizontal="left" wrapText="1"/>
    </xf>
    <xf numFmtId="0" fontId="44" fillId="28" borderId="0" xfId="0" applyFont="1" applyFill="1" applyBorder="1" applyAlignment="1">
      <alignment horizontal="center" vertical="center" wrapText="1"/>
    </xf>
    <xf numFmtId="0" fontId="37" fillId="3" borderId="21" xfId="1" applyFont="1" applyFill="1" applyBorder="1" applyAlignment="1">
      <alignment horizontal="left" wrapText="1"/>
    </xf>
    <xf numFmtId="168" fontId="46" fillId="3" borderId="1" xfId="0" applyNumberFormat="1" applyFont="1" applyFill="1" applyBorder="1" applyAlignment="1">
      <alignment horizontal="center" vertical="center"/>
    </xf>
    <xf numFmtId="168" fontId="16" fillId="3" borderId="1" xfId="0" applyNumberFormat="1" applyFont="1" applyFill="1" applyBorder="1" applyAlignment="1">
      <alignment horizontal="center" vertical="center"/>
    </xf>
    <xf numFmtId="168" fontId="46" fillId="9" borderId="1" xfId="0" applyNumberFormat="1" applyFont="1" applyFill="1" applyBorder="1" applyAlignment="1">
      <alignment horizontal="center" vertical="center"/>
    </xf>
    <xf numFmtId="168" fontId="46" fillId="18" borderId="1" xfId="0" applyNumberFormat="1" applyFont="1" applyFill="1" applyBorder="1" applyAlignment="1">
      <alignment horizontal="center" vertical="center"/>
    </xf>
    <xf numFmtId="168" fontId="16" fillId="18" borderId="1" xfId="0" applyNumberFormat="1" applyFont="1" applyFill="1" applyBorder="1" applyAlignment="1">
      <alignment horizontal="center" vertical="center"/>
    </xf>
    <xf numFmtId="168" fontId="16" fillId="9" borderId="1" xfId="0" applyNumberFormat="1" applyFont="1" applyFill="1" applyBorder="1" applyAlignment="1">
      <alignment horizontal="center" vertical="center"/>
    </xf>
    <xf numFmtId="0" fontId="20" fillId="2" borderId="0" xfId="3" applyFont="1" applyFill="1" applyBorder="1" applyAlignment="1">
      <alignment horizontal="center" vertical="center" wrapText="1"/>
    </xf>
    <xf numFmtId="0" fontId="17" fillId="2" borderId="0" xfId="1" applyFont="1" applyFill="1" applyBorder="1" applyAlignment="1">
      <alignment horizontal="center" vertical="top" wrapText="1"/>
    </xf>
    <xf numFmtId="170" fontId="17" fillId="2" borderId="0" xfId="1" applyNumberFormat="1" applyFont="1" applyFill="1" applyBorder="1" applyAlignment="1">
      <alignment horizontal="center" vertical="center" wrapText="1"/>
    </xf>
    <xf numFmtId="170" fontId="17" fillId="2" borderId="0" xfId="2" applyNumberFormat="1" applyFont="1" applyFill="1" applyBorder="1" applyAlignment="1">
      <alignment horizontal="center" vertical="center" wrapText="1"/>
    </xf>
    <xf numFmtId="165" fontId="17" fillId="2" borderId="0" xfId="2" applyNumberFormat="1" applyFont="1" applyFill="1" applyBorder="1" applyAlignment="1">
      <alignment horizontal="center" vertical="center" wrapText="1"/>
    </xf>
    <xf numFmtId="0" fontId="36" fillId="2" borderId="17" xfId="1" applyFont="1" applyFill="1" applyBorder="1" applyAlignment="1">
      <alignment vertical="top"/>
    </xf>
    <xf numFmtId="0" fontId="36" fillId="2" borderId="16" xfId="1" applyFont="1" applyFill="1" applyBorder="1" applyAlignment="1">
      <alignment vertical="top"/>
    </xf>
    <xf numFmtId="0" fontId="20" fillId="2" borderId="8" xfId="3" applyFont="1" applyFill="1" applyBorder="1" applyAlignment="1">
      <alignment horizontal="center" vertical="center" wrapText="1"/>
    </xf>
    <xf numFmtId="0" fontId="17" fillId="2" borderId="8" xfId="1" applyFont="1" applyFill="1" applyBorder="1" applyAlignment="1">
      <alignment horizontal="center" vertical="top" wrapText="1"/>
    </xf>
    <xf numFmtId="170" fontId="17" fillId="2" borderId="8" xfId="1" applyNumberFormat="1" applyFont="1" applyFill="1" applyBorder="1" applyAlignment="1">
      <alignment horizontal="center" vertical="center" wrapText="1"/>
    </xf>
    <xf numFmtId="165" fontId="17" fillId="2" borderId="8" xfId="2" applyNumberFormat="1" applyFont="1" applyFill="1" applyBorder="1" applyAlignment="1">
      <alignment horizontal="center" vertical="center" wrapText="1"/>
    </xf>
    <xf numFmtId="0" fontId="52" fillId="2" borderId="0" xfId="4" applyFill="1"/>
    <xf numFmtId="0" fontId="4" fillId="2" borderId="0" xfId="4" applyFont="1" applyFill="1"/>
    <xf numFmtId="0" fontId="17" fillId="16" borderId="1" xfId="4" applyFont="1" applyFill="1" applyBorder="1" applyAlignment="1">
      <alignment horizontal="center" vertical="center" wrapText="1"/>
    </xf>
    <xf numFmtId="169" fontId="16" fillId="9" borderId="1" xfId="4" applyNumberFormat="1" applyFont="1" applyFill="1" applyBorder="1" applyAlignment="1">
      <alignment horizontal="center" vertical="center"/>
    </xf>
    <xf numFmtId="170" fontId="16" fillId="18" borderId="1" xfId="5" applyNumberFormat="1" applyFont="1" applyFill="1" applyBorder="1" applyAlignment="1">
      <alignment horizontal="center" vertical="center" wrapText="1"/>
    </xf>
    <xf numFmtId="0" fontId="48" fillId="2" borderId="1" xfId="4" applyFont="1" applyFill="1" applyBorder="1" applyAlignment="1">
      <alignment horizontal="center" vertical="center"/>
    </xf>
    <xf numFmtId="0" fontId="52" fillId="2" borderId="35" xfId="4" applyFill="1" applyBorder="1"/>
    <xf numFmtId="168" fontId="16" fillId="9" borderId="0" xfId="4" applyNumberFormat="1" applyFont="1" applyFill="1" applyAlignment="1">
      <alignment horizontal="center" vertical="center"/>
    </xf>
    <xf numFmtId="0" fontId="16" fillId="2" borderId="0" xfId="5" applyFont="1" applyFill="1" applyBorder="1" applyAlignment="1">
      <alignment horizontal="center" vertical="center"/>
    </xf>
    <xf numFmtId="0" fontId="17" fillId="3" borderId="0" xfId="4" applyFont="1" applyFill="1" applyAlignment="1">
      <alignment horizontal="center" vertical="center" wrapText="1"/>
    </xf>
    <xf numFmtId="0" fontId="16" fillId="2" borderId="0" xfId="5" applyFont="1" applyFill="1" applyBorder="1" applyAlignment="1">
      <alignment horizontal="center" vertical="center" wrapText="1"/>
    </xf>
    <xf numFmtId="0" fontId="36" fillId="3" borderId="0" xfId="5" applyFont="1" applyFill="1" applyBorder="1" applyAlignment="1">
      <alignment horizontal="center" vertical="center" wrapText="1"/>
    </xf>
    <xf numFmtId="20" fontId="39" fillId="3" borderId="0" xfId="5" applyNumberFormat="1" applyFont="1" applyFill="1" applyBorder="1" applyAlignment="1">
      <alignment horizontal="center" vertical="center" wrapText="1"/>
    </xf>
    <xf numFmtId="0" fontId="39" fillId="2" borderId="0" xfId="5" applyFont="1" applyFill="1" applyBorder="1" applyAlignment="1">
      <alignment horizontal="center" vertical="center" wrapText="1"/>
    </xf>
    <xf numFmtId="0" fontId="38" fillId="2" borderId="0" xfId="5" applyFont="1" applyFill="1" applyBorder="1" applyAlignment="1">
      <alignment horizontal="center" vertical="center" wrapText="1"/>
    </xf>
    <xf numFmtId="0" fontId="52" fillId="2" borderId="10" xfId="4" applyFill="1" applyBorder="1"/>
    <xf numFmtId="0" fontId="39" fillId="0" borderId="1" xfId="5" applyFont="1" applyBorder="1" applyAlignment="1">
      <alignment horizontal="center" vertical="center" wrapText="1"/>
    </xf>
    <xf numFmtId="0" fontId="18" fillId="17" borderId="29" xfId="4" applyFont="1" applyFill="1" applyBorder="1" applyAlignment="1">
      <alignment horizontal="center" vertical="center" wrapText="1"/>
    </xf>
    <xf numFmtId="0" fontId="39" fillId="8" borderId="2" xfId="4" applyFont="1" applyFill="1" applyBorder="1" applyAlignment="1">
      <alignment horizontal="center" vertical="center" wrapText="1"/>
    </xf>
    <xf numFmtId="0" fontId="39" fillId="8" borderId="2" xfId="4" applyFont="1" applyFill="1" applyBorder="1" applyAlignment="1">
      <alignment horizontal="center" vertical="center"/>
    </xf>
    <xf numFmtId="0" fontId="35" fillId="0" borderId="4" xfId="5" applyFont="1" applyBorder="1" applyAlignment="1">
      <alignment horizontal="center" vertical="center"/>
    </xf>
    <xf numFmtId="0" fontId="48" fillId="2" borderId="4" xfId="4" applyFont="1" applyFill="1" applyBorder="1" applyAlignment="1">
      <alignment horizontal="center" vertical="center"/>
    </xf>
    <xf numFmtId="0" fontId="6" fillId="32" borderId="1" xfId="5" applyFont="1" applyFill="1" applyBorder="1" applyAlignment="1">
      <alignment horizontal="center" vertical="center" wrapText="1"/>
    </xf>
    <xf numFmtId="169" fontId="16" fillId="9" borderId="4" xfId="4" applyNumberFormat="1" applyFont="1" applyFill="1" applyBorder="1" applyAlignment="1">
      <alignment horizontal="center" vertical="center"/>
    </xf>
    <xf numFmtId="0" fontId="17" fillId="16" borderId="4" xfId="4" applyFont="1" applyFill="1" applyBorder="1" applyAlignment="1">
      <alignment horizontal="center" vertical="center" wrapText="1"/>
    </xf>
    <xf numFmtId="0" fontId="16" fillId="0" borderId="4" xfId="5" applyFont="1" applyBorder="1" applyAlignment="1">
      <alignment horizontal="center" vertical="center" wrapText="1"/>
    </xf>
    <xf numFmtId="0" fontId="36" fillId="16" borderId="4" xfId="5" applyFont="1" applyFill="1" applyBorder="1" applyAlignment="1">
      <alignment horizontal="center" vertical="center" wrapText="1"/>
    </xf>
    <xf numFmtId="20" fontId="39" fillId="16" borderId="4" xfId="5" applyNumberFormat="1" applyFont="1" applyFill="1" applyBorder="1" applyAlignment="1">
      <alignment horizontal="center" vertical="center" wrapText="1"/>
    </xf>
    <xf numFmtId="0" fontId="39" fillId="0" borderId="4" xfId="5" applyFont="1" applyBorder="1" applyAlignment="1">
      <alignment horizontal="center" vertical="center" wrapText="1"/>
    </xf>
    <xf numFmtId="0" fontId="35" fillId="0" borderId="1" xfId="5" applyFont="1" applyBorder="1" applyAlignment="1">
      <alignment horizontal="center" vertical="center"/>
    </xf>
    <xf numFmtId="20" fontId="39" fillId="16" borderId="1" xfId="5" applyNumberFormat="1" applyFont="1" applyFill="1" applyBorder="1" applyAlignment="1">
      <alignment horizontal="center" vertical="center" wrapText="1"/>
    </xf>
    <xf numFmtId="0" fontId="18" fillId="17" borderId="30" xfId="4" applyFont="1" applyFill="1" applyBorder="1" applyAlignment="1">
      <alignment horizontal="center" vertical="center" wrapText="1"/>
    </xf>
    <xf numFmtId="0" fontId="39" fillId="8" borderId="20" xfId="4" applyFont="1" applyFill="1" applyBorder="1" applyAlignment="1">
      <alignment horizontal="center" vertical="center"/>
    </xf>
    <xf numFmtId="0" fontId="39" fillId="8" borderId="20" xfId="4" applyFont="1" applyFill="1" applyBorder="1" applyAlignment="1">
      <alignment horizontal="center" vertical="center" wrapText="1"/>
    </xf>
    <xf numFmtId="0" fontId="16" fillId="0" borderId="4" xfId="5" applyFont="1" applyBorder="1" applyAlignment="1">
      <alignment horizontal="center" vertical="center"/>
    </xf>
    <xf numFmtId="0" fontId="52" fillId="2" borderId="4" xfId="4" applyFill="1" applyBorder="1" applyAlignment="1">
      <alignment horizontal="center" vertical="center"/>
    </xf>
    <xf numFmtId="0" fontId="36" fillId="0" borderId="4" xfId="5" applyFont="1" applyBorder="1" applyAlignment="1">
      <alignment horizontal="center" vertical="center" wrapText="1"/>
    </xf>
    <xf numFmtId="0" fontId="16" fillId="0" borderId="12" xfId="5" applyFont="1" applyBorder="1" applyAlignment="1">
      <alignment horizontal="center" vertical="center"/>
    </xf>
    <xf numFmtId="0" fontId="52" fillId="2" borderId="1" xfId="4" applyFill="1" applyBorder="1" applyAlignment="1">
      <alignment horizontal="center" vertical="center"/>
    </xf>
    <xf numFmtId="0" fontId="17" fillId="16" borderId="7" xfId="4" applyFont="1" applyFill="1" applyBorder="1" applyAlignment="1">
      <alignment horizontal="center" vertical="center" wrapText="1"/>
    </xf>
    <xf numFmtId="170" fontId="16" fillId="18" borderId="7" xfId="5" applyNumberFormat="1" applyFont="1" applyFill="1" applyBorder="1" applyAlignment="1">
      <alignment horizontal="center" vertical="center" wrapText="1"/>
    </xf>
    <xf numFmtId="0" fontId="52" fillId="2" borderId="7" xfId="4" applyFill="1" applyBorder="1" applyAlignment="1">
      <alignment horizontal="center" vertical="center"/>
    </xf>
    <xf numFmtId="0" fontId="16" fillId="0" borderId="22" xfId="5" applyFont="1" applyBorder="1" applyAlignment="1">
      <alignment horizontal="center" vertical="center"/>
    </xf>
    <xf numFmtId="170" fontId="16" fillId="18" borderId="22" xfId="5" applyNumberFormat="1" applyFont="1" applyFill="1" applyBorder="1" applyAlignment="1">
      <alignment horizontal="center" vertical="center" wrapText="1"/>
    </xf>
    <xf numFmtId="0" fontId="16" fillId="0" borderId="15" xfId="5" applyFont="1" applyBorder="1" applyAlignment="1">
      <alignment horizontal="center" vertical="center"/>
    </xf>
    <xf numFmtId="0" fontId="18" fillId="17" borderId="14" xfId="4" applyFont="1" applyFill="1" applyBorder="1" applyAlignment="1">
      <alignment horizontal="center" vertical="center" wrapText="1"/>
    </xf>
    <xf numFmtId="0" fontId="52" fillId="2" borderId="9" xfId="4" applyFill="1" applyBorder="1"/>
    <xf numFmtId="0" fontId="4" fillId="2" borderId="9" xfId="4" applyFont="1" applyFill="1" applyBorder="1"/>
    <xf numFmtId="0" fontId="52" fillId="2" borderId="0" xfId="4" applyFill="1" applyBorder="1"/>
    <xf numFmtId="0" fontId="18" fillId="17" borderId="1" xfId="4" applyFont="1" applyFill="1" applyBorder="1" applyAlignment="1">
      <alignment horizontal="center" vertical="center" wrapText="1"/>
    </xf>
    <xf numFmtId="0" fontId="16" fillId="3" borderId="1" xfId="1" applyFont="1" applyFill="1" applyBorder="1" applyAlignment="1">
      <alignment horizontal="center" vertical="center" wrapText="1"/>
    </xf>
    <xf numFmtId="0" fontId="16" fillId="2" borderId="1" xfId="1" applyFont="1" applyFill="1" applyBorder="1" applyAlignment="1">
      <alignment horizontal="center"/>
    </xf>
    <xf numFmtId="0" fontId="16" fillId="9" borderId="1" xfId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23" fillId="9" borderId="1" xfId="1" applyFont="1" applyFill="1" applyBorder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 wrapText="1"/>
    </xf>
    <xf numFmtId="170" fontId="17" fillId="11" borderId="1" xfId="2" applyNumberFormat="1" applyFont="1" applyFill="1" applyBorder="1" applyAlignment="1">
      <alignment horizontal="center" vertical="center" wrapText="1"/>
    </xf>
    <xf numFmtId="165" fontId="17" fillId="11" borderId="1" xfId="2" applyNumberFormat="1" applyFont="1" applyFill="1" applyBorder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 wrapText="1"/>
    </xf>
    <xf numFmtId="0" fontId="17" fillId="3" borderId="1" xfId="1" applyFont="1" applyFill="1" applyBorder="1" applyAlignment="1">
      <alignment horizontal="center" vertical="center" wrapText="1"/>
    </xf>
    <xf numFmtId="0" fontId="54" fillId="0" borderId="4" xfId="6" applyBorder="1" applyAlignment="1">
      <alignment horizontal="center" vertical="center" wrapText="1"/>
    </xf>
    <xf numFmtId="0" fontId="54" fillId="0" borderId="1" xfId="6" applyBorder="1" applyAlignment="1">
      <alignment horizontal="center" vertical="center" wrapText="1"/>
    </xf>
    <xf numFmtId="20" fontId="39" fillId="16" borderId="1" xfId="5" applyNumberFormat="1" applyFont="1" applyFill="1" applyBorder="1" applyAlignment="1">
      <alignment horizontal="center" vertical="center" wrapText="1"/>
    </xf>
    <xf numFmtId="0" fontId="39" fillId="16" borderId="1" xfId="5" applyNumberFormat="1" applyFont="1" applyFill="1" applyBorder="1" applyAlignment="1">
      <alignment horizontal="center" vertical="center" wrapText="1"/>
    </xf>
    <xf numFmtId="0" fontId="36" fillId="0" borderId="1" xfId="5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/>
    </xf>
    <xf numFmtId="169" fontId="16" fillId="9" borderId="1" xfId="4" applyNumberFormat="1" applyFont="1" applyFill="1" applyBorder="1" applyAlignment="1">
      <alignment horizontal="center" vertical="center"/>
    </xf>
    <xf numFmtId="169" fontId="16" fillId="9" borderId="1" xfId="0" applyNumberFormat="1" applyFont="1" applyFill="1" applyBorder="1" applyAlignment="1">
      <alignment horizontal="center" vertical="center"/>
    </xf>
    <xf numFmtId="0" fontId="16" fillId="16" borderId="1" xfId="1" applyFont="1" applyFill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39" fillId="8" borderId="1" xfId="4" applyFont="1" applyFill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39" fillId="8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4" fillId="31" borderId="1" xfId="0" applyFont="1" applyFill="1" applyBorder="1" applyAlignment="1">
      <alignment horizontal="center" vertical="center" wrapText="1"/>
    </xf>
    <xf numFmtId="0" fontId="36" fillId="15" borderId="13" xfId="1" applyFont="1" applyFill="1" applyBorder="1" applyAlignment="1">
      <alignment horizontal="center" vertical="top"/>
    </xf>
    <xf numFmtId="0" fontId="36" fillId="15" borderId="22" xfId="1" applyFont="1" applyFill="1" applyBorder="1" applyAlignment="1">
      <alignment horizontal="center" vertical="top"/>
    </xf>
    <xf numFmtId="0" fontId="36" fillId="15" borderId="14" xfId="1" applyFont="1" applyFill="1" applyBorder="1" applyAlignment="1">
      <alignment horizontal="center" vertical="top"/>
    </xf>
    <xf numFmtId="0" fontId="36" fillId="15" borderId="15" xfId="1" applyFont="1" applyFill="1" applyBorder="1" applyAlignment="1">
      <alignment horizontal="center" vertical="top"/>
    </xf>
    <xf numFmtId="0" fontId="0" fillId="2" borderId="1" xfId="0" applyFill="1" applyBorder="1" applyAlignment="1">
      <alignment horizontal="center"/>
    </xf>
    <xf numFmtId="0" fontId="17" fillId="2" borderId="1" xfId="2" applyFont="1" applyFill="1" applyBorder="1" applyAlignment="1">
      <alignment horizontal="center" vertical="center" wrapText="1"/>
    </xf>
    <xf numFmtId="170" fontId="17" fillId="11" borderId="1" xfId="2" applyNumberFormat="1" applyFont="1" applyFill="1" applyBorder="1" applyAlignment="1">
      <alignment horizontal="center" vertical="center" wrapText="1"/>
    </xf>
    <xf numFmtId="165" fontId="17" fillId="11" borderId="1" xfId="2" applyNumberFormat="1" applyFont="1" applyFill="1" applyBorder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 wrapText="1"/>
    </xf>
    <xf numFmtId="0" fontId="17" fillId="3" borderId="1" xfId="1" applyFont="1" applyFill="1" applyBorder="1" applyAlignment="1">
      <alignment horizontal="center" vertical="center" wrapText="1"/>
    </xf>
    <xf numFmtId="0" fontId="16" fillId="3" borderId="1" xfId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right" wrapText="1"/>
    </xf>
    <xf numFmtId="0" fontId="23" fillId="9" borderId="1" xfId="1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/>
    </xf>
    <xf numFmtId="0" fontId="10" fillId="6" borderId="3" xfId="1" applyFont="1" applyFill="1" applyBorder="1" applyAlignment="1">
      <alignment horizontal="center" vertical="center"/>
    </xf>
    <xf numFmtId="0" fontId="16" fillId="9" borderId="1" xfId="1" applyFont="1" applyFill="1" applyBorder="1" applyAlignment="1">
      <alignment horizontal="center" vertical="center" wrapText="1"/>
    </xf>
    <xf numFmtId="0" fontId="23" fillId="2" borderId="0" xfId="1" applyFont="1" applyFill="1" applyBorder="1" applyAlignment="1">
      <alignment horizontal="center" vertical="center" wrapText="1"/>
    </xf>
    <xf numFmtId="0" fontId="23" fillId="2" borderId="9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 wrapText="1"/>
    </xf>
    <xf numFmtId="0" fontId="16" fillId="2" borderId="9" xfId="1" applyFont="1" applyFill="1" applyBorder="1" applyAlignment="1">
      <alignment horizontal="center" vertical="center" wrapText="1"/>
    </xf>
    <xf numFmtId="167" fontId="16" fillId="2" borderId="0" xfId="1" applyNumberFormat="1" applyFont="1" applyFill="1" applyBorder="1" applyAlignment="1">
      <alignment horizontal="center" vertical="center" wrapText="1"/>
    </xf>
    <xf numFmtId="167" fontId="16" fillId="2" borderId="9" xfId="1" applyNumberFormat="1" applyFont="1" applyFill="1" applyBorder="1" applyAlignment="1">
      <alignment horizontal="center" vertical="center" wrapText="1"/>
    </xf>
    <xf numFmtId="167" fontId="16" fillId="2" borderId="8" xfId="1" applyNumberFormat="1" applyFont="1" applyFill="1" applyBorder="1" applyAlignment="1">
      <alignment horizontal="center" vertical="center" wrapText="1"/>
    </xf>
    <xf numFmtId="167" fontId="16" fillId="2" borderId="31" xfId="1" applyNumberFormat="1" applyFont="1" applyFill="1" applyBorder="1" applyAlignment="1">
      <alignment horizontal="center" vertical="center" wrapText="1"/>
    </xf>
    <xf numFmtId="0" fontId="16" fillId="2" borderId="1" xfId="1" applyFont="1" applyFill="1" applyBorder="1" applyAlignment="1">
      <alignment horizontal="center"/>
    </xf>
    <xf numFmtId="0" fontId="16" fillId="0" borderId="1" xfId="5" applyFont="1" applyBorder="1" applyAlignment="1">
      <alignment horizontal="center" vertical="center" wrapText="1"/>
    </xf>
    <xf numFmtId="0" fontId="10" fillId="6" borderId="10" xfId="5" applyFont="1" applyFill="1" applyBorder="1" applyAlignment="1">
      <alignment horizontal="center" vertical="center"/>
    </xf>
    <xf numFmtId="0" fontId="10" fillId="6" borderId="0" xfId="5" applyFont="1" applyFill="1" applyBorder="1" applyAlignment="1">
      <alignment horizontal="center" vertical="center"/>
    </xf>
    <xf numFmtId="20" fontId="35" fillId="16" borderId="1" xfId="5" applyNumberFormat="1" applyFont="1" applyFill="1" applyBorder="1" applyAlignment="1">
      <alignment horizontal="center" vertical="center" wrapText="1"/>
    </xf>
    <xf numFmtId="0" fontId="36" fillId="16" borderId="1" xfId="5" applyFont="1" applyFill="1" applyBorder="1" applyAlignment="1">
      <alignment horizontal="center" vertical="center" wrapText="1"/>
    </xf>
    <xf numFmtId="0" fontId="39" fillId="8" borderId="19" xfId="4" applyFont="1" applyFill="1" applyBorder="1" applyAlignment="1">
      <alignment horizontal="center" vertical="center"/>
    </xf>
    <xf numFmtId="0" fontId="39" fillId="8" borderId="20" xfId="4" applyFont="1" applyFill="1" applyBorder="1" applyAlignment="1">
      <alignment horizontal="center" vertical="center"/>
    </xf>
    <xf numFmtId="0" fontId="39" fillId="8" borderId="5" xfId="4" applyFont="1" applyFill="1" applyBorder="1" applyAlignment="1">
      <alignment horizontal="center" vertical="center"/>
    </xf>
    <xf numFmtId="0" fontId="39" fillId="8" borderId="2" xfId="4" applyFont="1" applyFill="1" applyBorder="1" applyAlignment="1">
      <alignment horizontal="center" vertical="center"/>
    </xf>
    <xf numFmtId="0" fontId="52" fillId="2" borderId="24" xfId="4" applyFill="1" applyBorder="1" applyAlignment="1">
      <alignment horizontal="center"/>
    </xf>
    <xf numFmtId="0" fontId="52" fillId="2" borderId="17" xfId="4" applyFill="1" applyBorder="1" applyAlignment="1">
      <alignment horizontal="center"/>
    </xf>
    <xf numFmtId="0" fontId="52" fillId="2" borderId="10" xfId="4" applyFill="1" applyBorder="1" applyAlignment="1">
      <alignment horizontal="center"/>
    </xf>
    <xf numFmtId="0" fontId="52" fillId="2" borderId="23" xfId="4" applyFill="1" applyBorder="1" applyAlignment="1">
      <alignment horizontal="center"/>
    </xf>
    <xf numFmtId="0" fontId="52" fillId="2" borderId="1" xfId="4" applyFill="1" applyBorder="1" applyAlignment="1">
      <alignment horizontal="center"/>
    </xf>
    <xf numFmtId="0" fontId="16" fillId="0" borderId="4" xfId="5" applyFont="1" applyBorder="1" applyAlignment="1">
      <alignment horizontal="center" vertical="center" wrapText="1"/>
    </xf>
    <xf numFmtId="0" fontId="16" fillId="0" borderId="27" xfId="5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 wrapText="1"/>
    </xf>
    <xf numFmtId="0" fontId="36" fillId="16" borderId="4" xfId="5" applyFont="1" applyFill="1" applyBorder="1" applyAlignment="1">
      <alignment horizontal="center" vertical="center" wrapText="1"/>
    </xf>
    <xf numFmtId="0" fontId="36" fillId="16" borderId="27" xfId="5" applyFont="1" applyFill="1" applyBorder="1" applyAlignment="1">
      <alignment horizontal="center" vertical="center" wrapText="1"/>
    </xf>
    <xf numFmtId="0" fontId="54" fillId="0" borderId="1" xfId="6" applyBorder="1" applyAlignment="1">
      <alignment horizontal="center" vertical="center" wrapText="1"/>
    </xf>
    <xf numFmtId="20" fontId="39" fillId="16" borderId="1" xfId="5" applyNumberFormat="1" applyFont="1" applyFill="1" applyBorder="1" applyAlignment="1">
      <alignment horizontal="center" vertical="center" wrapText="1"/>
    </xf>
    <xf numFmtId="0" fontId="39" fillId="16" borderId="1" xfId="5" applyNumberFormat="1" applyFont="1" applyFill="1" applyBorder="1" applyAlignment="1">
      <alignment horizontal="center" vertical="center" wrapText="1"/>
    </xf>
    <xf numFmtId="0" fontId="36" fillId="0" borderId="1" xfId="5" applyFont="1" applyBorder="1" applyAlignment="1">
      <alignment horizontal="center" vertical="center" wrapText="1"/>
    </xf>
    <xf numFmtId="0" fontId="16" fillId="16" borderId="1" xfId="5" applyFont="1" applyFill="1" applyBorder="1" applyAlignment="1">
      <alignment horizontal="center" vertical="center" wrapText="1"/>
    </xf>
    <xf numFmtId="0" fontId="10" fillId="6" borderId="34" xfId="5" applyFont="1" applyFill="1" applyBorder="1" applyAlignment="1">
      <alignment horizontal="center" vertical="center"/>
    </xf>
    <xf numFmtId="166" fontId="11" fillId="5" borderId="36" xfId="5" applyNumberFormat="1" applyFont="1" applyFill="1" applyBorder="1" applyAlignment="1">
      <alignment horizontal="left" vertical="center" wrapText="1"/>
    </xf>
    <xf numFmtId="166" fontId="11" fillId="5" borderId="34" xfId="5" applyNumberFormat="1" applyFont="1" applyFill="1" applyBorder="1" applyAlignment="1">
      <alignment horizontal="left" vertical="center" wrapText="1"/>
    </xf>
    <xf numFmtId="164" fontId="7" fillId="3" borderId="32" xfId="1" applyNumberFormat="1" applyFont="1" applyFill="1" applyBorder="1" applyAlignment="1">
      <alignment horizontal="left" wrapText="1"/>
    </xf>
    <xf numFmtId="164" fontId="7" fillId="3" borderId="21" xfId="1" applyNumberFormat="1" applyFont="1" applyFill="1" applyBorder="1" applyAlignment="1">
      <alignment horizontal="left" wrapText="1"/>
    </xf>
    <xf numFmtId="0" fontId="36" fillId="15" borderId="1" xfId="1" applyFont="1" applyFill="1" applyBorder="1" applyAlignment="1">
      <alignment horizontal="left" vertical="top"/>
    </xf>
    <xf numFmtId="0" fontId="39" fillId="8" borderId="5" xfId="0" applyFont="1" applyFill="1" applyBorder="1" applyAlignment="1">
      <alignment horizontal="center" vertical="center"/>
    </xf>
    <xf numFmtId="0" fontId="39" fillId="8" borderId="2" xfId="0" applyFont="1" applyFill="1" applyBorder="1" applyAlignment="1">
      <alignment horizontal="center" vertical="center"/>
    </xf>
    <xf numFmtId="0" fontId="10" fillId="6" borderId="18" xfId="1" applyFont="1" applyFill="1" applyBorder="1" applyAlignment="1">
      <alignment horizontal="center" vertical="center"/>
    </xf>
    <xf numFmtId="0" fontId="16" fillId="16" borderId="1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/>
    </xf>
    <xf numFmtId="0" fontId="16" fillId="0" borderId="1" xfId="1" applyFont="1" applyBorder="1" applyAlignment="1">
      <alignment horizontal="center" vertical="center" wrapText="1"/>
    </xf>
    <xf numFmtId="0" fontId="0" fillId="2" borderId="26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27" fillId="2" borderId="21" xfId="0" applyFont="1" applyFill="1" applyBorder="1" applyAlignment="1">
      <alignment horizontal="right" wrapText="1"/>
    </xf>
    <xf numFmtId="0" fontId="10" fillId="6" borderId="1" xfId="5" applyFont="1" applyFill="1" applyBorder="1" applyAlignment="1">
      <alignment horizontal="center" vertical="center"/>
    </xf>
    <xf numFmtId="0" fontId="39" fillId="8" borderId="1" xfId="4" applyFont="1" applyFill="1" applyBorder="1" applyAlignment="1">
      <alignment horizontal="center" vertical="center"/>
    </xf>
    <xf numFmtId="0" fontId="39" fillId="8" borderId="1" xfId="0" applyFont="1" applyFill="1" applyBorder="1" applyAlignment="1">
      <alignment horizontal="center" vertical="center" wrapText="1"/>
    </xf>
    <xf numFmtId="0" fontId="42" fillId="3" borderId="1" xfId="3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39" fillId="8" borderId="10" xfId="0" applyFont="1" applyFill="1" applyBorder="1" applyAlignment="1">
      <alignment horizontal="center" vertical="center"/>
    </xf>
    <xf numFmtId="0" fontId="39" fillId="8" borderId="23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0" fontId="47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4" fillId="28" borderId="10" xfId="0" applyFont="1" applyFill="1" applyBorder="1" applyAlignment="1">
      <alignment horizontal="center" vertical="center" wrapText="1"/>
    </xf>
    <xf numFmtId="0" fontId="44" fillId="28" borderId="0" xfId="0" applyFont="1" applyFill="1" applyBorder="1" applyAlignment="1">
      <alignment horizontal="center" vertical="center" wrapText="1"/>
    </xf>
    <xf numFmtId="0" fontId="44" fillId="31" borderId="1" xfId="0" applyFont="1" applyFill="1" applyBorder="1" applyAlignment="1">
      <alignment horizontal="center" vertical="center" wrapText="1"/>
    </xf>
    <xf numFmtId="0" fontId="10" fillId="6" borderId="1" xfId="1" applyFont="1" applyFill="1" applyBorder="1" applyAlignment="1">
      <alignment horizontal="center" vertical="center"/>
    </xf>
    <xf numFmtId="0" fontId="10" fillId="6" borderId="28" xfId="1" applyFont="1" applyFill="1" applyBorder="1" applyAlignment="1">
      <alignment horizontal="center" vertical="center"/>
    </xf>
    <xf numFmtId="0" fontId="40" fillId="27" borderId="1" xfId="0" applyFont="1" applyFill="1" applyBorder="1" applyAlignment="1">
      <alignment horizontal="center" vertical="center" wrapText="1"/>
    </xf>
    <xf numFmtId="0" fontId="37" fillId="3" borderId="37" xfId="1" applyFont="1" applyFill="1" applyBorder="1" applyAlignment="1">
      <alignment horizontal="left" wrapText="1"/>
    </xf>
    <xf numFmtId="0" fontId="39" fillId="8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8" borderId="1" xfId="0" applyFont="1" applyFill="1" applyBorder="1" applyAlignment="1">
      <alignment vertical="center"/>
    </xf>
    <xf numFmtId="0" fontId="7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57" fillId="0" borderId="1" xfId="0" applyFont="1" applyFill="1" applyBorder="1"/>
    <xf numFmtId="0" fontId="46" fillId="0" borderId="1" xfId="0" applyFont="1" applyBorder="1" applyAlignment="1">
      <alignment horizontal="left" vertical="center" wrapText="1"/>
    </xf>
    <xf numFmtId="0" fontId="35" fillId="13" borderId="1" xfId="1" applyFont="1" applyFill="1" applyBorder="1" applyAlignment="1">
      <alignment horizontal="center"/>
    </xf>
    <xf numFmtId="1" fontId="46" fillId="16" borderId="1" xfId="0" applyNumberFormat="1" applyFont="1" applyFill="1" applyBorder="1" applyAlignment="1">
      <alignment horizontal="center" vertical="center"/>
    </xf>
    <xf numFmtId="0" fontId="42" fillId="16" borderId="1" xfId="3" applyFont="1" applyFill="1" applyBorder="1" applyAlignment="1">
      <alignment horizontal="center" vertical="center" wrapText="1"/>
    </xf>
    <xf numFmtId="0" fontId="39" fillId="8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right" vertical="center" wrapText="1"/>
    </xf>
    <xf numFmtId="166" fontId="11" fillId="5" borderId="1" xfId="1" applyNumberFormat="1" applyFont="1" applyFill="1" applyBorder="1" applyAlignment="1">
      <alignment horizontal="left" vertical="center" wrapText="1"/>
    </xf>
    <xf numFmtId="0" fontId="0" fillId="30" borderId="1" xfId="0" applyFill="1" applyBorder="1" applyAlignment="1">
      <alignment horizontal="center"/>
    </xf>
    <xf numFmtId="0" fontId="0" fillId="0" borderId="1" xfId="0" applyFill="1" applyBorder="1" applyAlignment="1">
      <alignment horizontal="left" vertical="center"/>
    </xf>
    <xf numFmtId="0" fontId="52" fillId="2" borderId="0" xfId="4" applyFill="1" applyAlignment="1">
      <alignment horizontal="center" vertical="center" wrapText="1"/>
    </xf>
    <xf numFmtId="0" fontId="39" fillId="8" borderId="1" xfId="4" applyFont="1" applyFill="1" applyBorder="1" applyAlignment="1">
      <alignment horizontal="center" vertical="center" wrapText="1"/>
    </xf>
    <xf numFmtId="0" fontId="39" fillId="8" borderId="1" xfId="4" applyFont="1" applyFill="1" applyBorder="1" applyAlignment="1">
      <alignment horizontal="center" vertical="center" wrapText="1"/>
    </xf>
    <xf numFmtId="0" fontId="12" fillId="4" borderId="38" xfId="5" applyFont="1" applyFill="1" applyBorder="1" applyAlignment="1">
      <alignment horizontal="right" vertical="center" wrapText="1"/>
    </xf>
    <xf numFmtId="0" fontId="18" fillId="17" borderId="15" xfId="4" applyFont="1" applyFill="1" applyBorder="1" applyAlignment="1">
      <alignment horizontal="center" vertical="center" wrapText="1"/>
    </xf>
    <xf numFmtId="0" fontId="17" fillId="16" borderId="12" xfId="4" applyFont="1" applyFill="1" applyBorder="1" applyAlignment="1">
      <alignment horizontal="center" vertical="center" wrapText="1"/>
    </xf>
    <xf numFmtId="0" fontId="52" fillId="2" borderId="0" xfId="4" applyFill="1" applyBorder="1" applyAlignment="1">
      <alignment horizontal="center" vertical="center" wrapText="1"/>
    </xf>
    <xf numFmtId="0" fontId="10" fillId="6" borderId="11" xfId="5" applyFont="1" applyFill="1" applyBorder="1" applyAlignment="1">
      <alignment horizontal="center" vertical="center"/>
    </xf>
    <xf numFmtId="0" fontId="10" fillId="6" borderId="9" xfId="5" applyFont="1" applyFill="1" applyBorder="1" applyAlignment="1">
      <alignment horizontal="center" vertical="center"/>
    </xf>
    <xf numFmtId="0" fontId="35" fillId="13" borderId="1" xfId="5" applyFont="1" applyFill="1" applyBorder="1" applyAlignment="1">
      <alignment horizontal="center"/>
    </xf>
    <xf numFmtId="0" fontId="20" fillId="32" borderId="1" xfId="3" applyNumberFormat="1" applyFont="1" applyFill="1" applyBorder="1" applyAlignment="1">
      <alignment horizontal="center" wrapText="1"/>
    </xf>
    <xf numFmtId="0" fontId="0" fillId="32" borderId="1" xfId="0" applyFill="1" applyBorder="1" applyAlignment="1">
      <alignment horizontal="center" wrapText="1"/>
    </xf>
    <xf numFmtId="0" fontId="0" fillId="32" borderId="1" xfId="0" applyFill="1" applyBorder="1" applyAlignment="1">
      <alignment horizontal="center" wrapText="1"/>
    </xf>
    <xf numFmtId="0" fontId="20" fillId="32" borderId="1" xfId="3" applyNumberFormat="1" applyFont="1" applyFill="1" applyBorder="1" applyAlignment="1">
      <alignment horizontal="center" vertical="center" wrapText="1"/>
    </xf>
    <xf numFmtId="0" fontId="0" fillId="32" borderId="1" xfId="0" applyFill="1" applyBorder="1" applyAlignment="1">
      <alignment horizontal="center" vertical="center" wrapText="1"/>
    </xf>
    <xf numFmtId="0" fontId="0" fillId="32" borderId="1" xfId="0" applyFill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right" vertical="center" wrapText="1"/>
    </xf>
    <xf numFmtId="166" fontId="11" fillId="5" borderId="1" xfId="1" applyNumberFormat="1" applyFont="1" applyFill="1" applyBorder="1" applyAlignment="1">
      <alignment horizontal="left" vertical="center" wrapText="1"/>
    </xf>
    <xf numFmtId="0" fontId="13" fillId="7" borderId="1" xfId="1" applyFont="1" applyFill="1" applyBorder="1" applyAlignment="1">
      <alignment horizontal="center" vertical="center" wrapText="1"/>
    </xf>
    <xf numFmtId="0" fontId="14" fillId="7" borderId="1" xfId="1" applyFont="1" applyFill="1" applyBorder="1" applyAlignment="1">
      <alignment horizontal="center" vertical="center" wrapText="1"/>
    </xf>
    <xf numFmtId="0" fontId="15" fillId="7" borderId="1" xfId="1" applyFont="1" applyFill="1" applyBorder="1" applyAlignment="1">
      <alignment horizontal="center" vertical="center" wrapText="1"/>
    </xf>
    <xf numFmtId="0" fontId="23" fillId="12" borderId="1" xfId="1" applyFont="1" applyFill="1" applyBorder="1" applyAlignment="1">
      <alignment horizontal="center" vertical="center" wrapText="1"/>
    </xf>
    <xf numFmtId="0" fontId="16" fillId="3" borderId="1" xfId="1" applyFont="1" applyFill="1" applyBorder="1" applyAlignment="1">
      <alignment horizontal="left" vertical="top" wrapText="1"/>
    </xf>
    <xf numFmtId="0" fontId="17" fillId="12" borderId="1" xfId="1" applyFont="1" applyFill="1" applyBorder="1" applyAlignment="1">
      <alignment horizontal="center" vertical="center" wrapText="1"/>
    </xf>
    <xf numFmtId="0" fontId="16" fillId="10" borderId="1" xfId="1" applyFont="1" applyFill="1" applyBorder="1" applyAlignment="1">
      <alignment horizontal="left" vertical="center" wrapText="1"/>
    </xf>
    <xf numFmtId="167" fontId="17" fillId="10" borderId="1" xfId="1" applyNumberFormat="1" applyFont="1" applyFill="1" applyBorder="1" applyAlignment="1">
      <alignment horizontal="center" vertical="center"/>
    </xf>
    <xf numFmtId="167" fontId="17" fillId="11" borderId="1" xfId="2" applyNumberFormat="1" applyFont="1" applyFill="1" applyBorder="1" applyAlignment="1">
      <alignment horizontal="center" vertical="center" wrapText="1"/>
    </xf>
    <xf numFmtId="0" fontId="16" fillId="12" borderId="1" xfId="1" applyFont="1" applyFill="1" applyBorder="1" applyAlignment="1">
      <alignment horizontal="center" vertical="center" wrapText="1"/>
    </xf>
    <xf numFmtId="0" fontId="33" fillId="7" borderId="1" xfId="1" applyFont="1" applyFill="1" applyBorder="1" applyAlignment="1">
      <alignment horizontal="center" vertical="center" wrapText="1"/>
    </xf>
    <xf numFmtId="0" fontId="17" fillId="3" borderId="1" xfId="1" applyFont="1" applyFill="1" applyBorder="1" applyAlignment="1">
      <alignment horizontal="center" vertical="top" wrapText="1"/>
    </xf>
    <xf numFmtId="170" fontId="17" fillId="10" borderId="1" xfId="1" applyNumberFormat="1" applyFont="1" applyFill="1" applyBorder="1" applyAlignment="1">
      <alignment horizontal="center" vertical="center" wrapText="1"/>
    </xf>
    <xf numFmtId="0" fontId="16" fillId="11" borderId="1" xfId="1" applyFont="1" applyFill="1" applyBorder="1" applyAlignment="1">
      <alignment horizontal="left" vertical="center" wrapText="1"/>
    </xf>
    <xf numFmtId="0" fontId="17" fillId="9" borderId="1" xfId="1" applyFont="1" applyFill="1" applyBorder="1" applyAlignment="1">
      <alignment horizontal="center" vertical="center" wrapText="1"/>
    </xf>
    <xf numFmtId="0" fontId="16" fillId="2" borderId="1" xfId="1" applyFont="1" applyFill="1" applyBorder="1" applyAlignment="1">
      <alignment horizontal="left" vertical="center" wrapText="1"/>
    </xf>
    <xf numFmtId="0" fontId="16" fillId="2" borderId="1" xfId="1" applyFont="1" applyFill="1" applyBorder="1" applyAlignment="1">
      <alignment horizontal="center" vertical="center" wrapText="1"/>
    </xf>
    <xf numFmtId="0" fontId="16" fillId="2" borderId="1" xfId="1" applyFont="1" applyFill="1" applyBorder="1" applyAlignment="1">
      <alignment horizontal="center" vertical="center" wrapText="1"/>
    </xf>
    <xf numFmtId="0" fontId="32" fillId="7" borderId="1" xfId="1" applyFont="1" applyFill="1" applyBorder="1" applyAlignment="1">
      <alignment vertical="center" wrapText="1"/>
    </xf>
    <xf numFmtId="0" fontId="32" fillId="7" borderId="1" xfId="1" applyFont="1" applyFill="1" applyBorder="1" applyAlignment="1">
      <alignment horizontal="center" vertical="center" wrapText="1"/>
    </xf>
    <xf numFmtId="0" fontId="15" fillId="7" borderId="1" xfId="1" applyFont="1" applyFill="1" applyBorder="1" applyAlignment="1">
      <alignment horizontal="center" vertical="center" wrapText="1"/>
    </xf>
    <xf numFmtId="165" fontId="17" fillId="11" borderId="1" xfId="1" applyNumberFormat="1" applyFont="1" applyFill="1" applyBorder="1" applyAlignment="1">
      <alignment horizontal="center" vertical="center" wrapText="1"/>
    </xf>
    <xf numFmtId="0" fontId="17" fillId="0" borderId="1" xfId="1" applyFont="1" applyFill="1" applyBorder="1" applyAlignment="1">
      <alignment horizontal="center" vertical="center" wrapText="1"/>
    </xf>
  </cellXfs>
  <cellStyles count="7">
    <cellStyle name="Гиперссылка" xfId="3" builtinId="8"/>
    <cellStyle name="Обычный" xfId="0" builtinId="0"/>
    <cellStyle name="Обычный 2" xfId="2" xr:uid="{00000000-0005-0000-0000-000002000000}"/>
    <cellStyle name="Обычный 3" xfId="4" xr:uid="{E3DAC8BE-A1DE-4DCD-AB64-05F729C8A21E}"/>
    <cellStyle name="Обычный 4" xfId="6" xr:uid="{2055249B-1497-4149-881A-770590B85174}"/>
    <cellStyle name="Пояснение" xfId="1" builtinId="53"/>
    <cellStyle name="Пояснение 2" xfId="5" xr:uid="{47E35A8D-A8A1-4F29-9969-0F578570FD34}"/>
  </cellStyles>
  <dxfs count="0"/>
  <tableStyles count="0" defaultTableStyle="TableStyleMedium2" defaultPivotStyle="PivotStyleLight16"/>
  <colors>
    <mruColors>
      <color rgb="FFFF0066"/>
      <color rgb="FF0000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png"/><Relationship Id="rId18" Type="http://schemas.openxmlformats.org/officeDocument/2006/relationships/image" Target="../media/image55.jpeg"/><Relationship Id="rId3" Type="http://schemas.openxmlformats.org/officeDocument/2006/relationships/image" Target="../media/image12.png"/><Relationship Id="rId21" Type="http://schemas.openxmlformats.org/officeDocument/2006/relationships/image" Target="../media/image58.jpe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17" Type="http://schemas.openxmlformats.org/officeDocument/2006/relationships/image" Target="../media/image54.png"/><Relationship Id="rId2" Type="http://schemas.openxmlformats.org/officeDocument/2006/relationships/image" Target="../media/image40.png"/><Relationship Id="rId16" Type="http://schemas.openxmlformats.org/officeDocument/2006/relationships/image" Target="../media/image53.png"/><Relationship Id="rId20" Type="http://schemas.openxmlformats.org/officeDocument/2006/relationships/image" Target="../media/image57.jpeg"/><Relationship Id="rId1" Type="http://schemas.openxmlformats.org/officeDocument/2006/relationships/image" Target="../media/image39.png"/><Relationship Id="rId6" Type="http://schemas.openxmlformats.org/officeDocument/2006/relationships/image" Target="../media/image43.jpeg"/><Relationship Id="rId11" Type="http://schemas.openxmlformats.org/officeDocument/2006/relationships/image" Target="../media/image48.png"/><Relationship Id="rId5" Type="http://schemas.openxmlformats.org/officeDocument/2006/relationships/image" Target="../media/image42.png"/><Relationship Id="rId15" Type="http://schemas.openxmlformats.org/officeDocument/2006/relationships/image" Target="../media/image52.png"/><Relationship Id="rId10" Type="http://schemas.openxmlformats.org/officeDocument/2006/relationships/image" Target="../media/image47.jpeg"/><Relationship Id="rId19" Type="http://schemas.openxmlformats.org/officeDocument/2006/relationships/image" Target="../media/image56.jpeg"/><Relationship Id="rId4" Type="http://schemas.openxmlformats.org/officeDocument/2006/relationships/image" Target="../media/image41.png"/><Relationship Id="rId9" Type="http://schemas.openxmlformats.org/officeDocument/2006/relationships/image" Target="../media/image46.jpeg"/><Relationship Id="rId14" Type="http://schemas.openxmlformats.org/officeDocument/2006/relationships/image" Target="../media/image51.png"/><Relationship Id="rId22" Type="http://schemas.openxmlformats.org/officeDocument/2006/relationships/image" Target="../media/image5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13" Type="http://schemas.openxmlformats.org/officeDocument/2006/relationships/image" Target="../media/image71.jpeg"/><Relationship Id="rId18" Type="http://schemas.openxmlformats.org/officeDocument/2006/relationships/image" Target="../media/image76.jpeg"/><Relationship Id="rId3" Type="http://schemas.openxmlformats.org/officeDocument/2006/relationships/image" Target="../media/image61.jpeg"/><Relationship Id="rId7" Type="http://schemas.openxmlformats.org/officeDocument/2006/relationships/image" Target="../media/image65.jpeg"/><Relationship Id="rId12" Type="http://schemas.openxmlformats.org/officeDocument/2006/relationships/image" Target="../media/image70.jpeg"/><Relationship Id="rId17" Type="http://schemas.openxmlformats.org/officeDocument/2006/relationships/image" Target="../media/image75.jpeg"/><Relationship Id="rId2" Type="http://schemas.openxmlformats.org/officeDocument/2006/relationships/image" Target="../media/image60.jpeg"/><Relationship Id="rId16" Type="http://schemas.openxmlformats.org/officeDocument/2006/relationships/image" Target="../media/image74.jpeg"/><Relationship Id="rId20" Type="http://schemas.openxmlformats.org/officeDocument/2006/relationships/image" Target="../media/image78.png"/><Relationship Id="rId1" Type="http://schemas.openxmlformats.org/officeDocument/2006/relationships/image" Target="../media/image12.png"/><Relationship Id="rId6" Type="http://schemas.openxmlformats.org/officeDocument/2006/relationships/image" Target="../media/image64.jpeg"/><Relationship Id="rId11" Type="http://schemas.openxmlformats.org/officeDocument/2006/relationships/image" Target="../media/image69.jpeg"/><Relationship Id="rId5" Type="http://schemas.openxmlformats.org/officeDocument/2006/relationships/image" Target="../media/image63.jpeg"/><Relationship Id="rId15" Type="http://schemas.openxmlformats.org/officeDocument/2006/relationships/image" Target="../media/image73.jpeg"/><Relationship Id="rId10" Type="http://schemas.openxmlformats.org/officeDocument/2006/relationships/image" Target="../media/image68.jpeg"/><Relationship Id="rId19" Type="http://schemas.openxmlformats.org/officeDocument/2006/relationships/image" Target="../media/image77.jpeg"/><Relationship Id="rId4" Type="http://schemas.openxmlformats.org/officeDocument/2006/relationships/image" Target="../media/image62.jpeg"/><Relationship Id="rId9" Type="http://schemas.openxmlformats.org/officeDocument/2006/relationships/image" Target="../media/image67.jpeg"/><Relationship Id="rId14" Type="http://schemas.openxmlformats.org/officeDocument/2006/relationships/image" Target="../media/image7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jpeg"/><Relationship Id="rId2" Type="http://schemas.openxmlformats.org/officeDocument/2006/relationships/image" Target="../media/image80.jpeg"/><Relationship Id="rId1" Type="http://schemas.openxmlformats.org/officeDocument/2006/relationships/image" Target="../media/image79.jpeg"/><Relationship Id="rId6" Type="http://schemas.openxmlformats.org/officeDocument/2006/relationships/image" Target="../media/image84.jpeg"/><Relationship Id="rId5" Type="http://schemas.openxmlformats.org/officeDocument/2006/relationships/image" Target="../media/image83.png"/><Relationship Id="rId4" Type="http://schemas.openxmlformats.org/officeDocument/2006/relationships/image" Target="../media/image8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jpeg"/><Relationship Id="rId13" Type="http://schemas.openxmlformats.org/officeDocument/2006/relationships/image" Target="../media/image95.jpeg"/><Relationship Id="rId18" Type="http://schemas.openxmlformats.org/officeDocument/2006/relationships/image" Target="../media/image100.png"/><Relationship Id="rId3" Type="http://schemas.openxmlformats.org/officeDocument/2006/relationships/image" Target="../media/image85.png"/><Relationship Id="rId21" Type="http://schemas.openxmlformats.org/officeDocument/2006/relationships/image" Target="../media/image103.png"/><Relationship Id="rId7" Type="http://schemas.openxmlformats.org/officeDocument/2006/relationships/image" Target="../media/image89.jpeg"/><Relationship Id="rId12" Type="http://schemas.openxmlformats.org/officeDocument/2006/relationships/image" Target="../media/image94.jpeg"/><Relationship Id="rId17" Type="http://schemas.openxmlformats.org/officeDocument/2006/relationships/image" Target="../media/image99.jpeg"/><Relationship Id="rId2" Type="http://schemas.openxmlformats.org/officeDocument/2006/relationships/hyperlink" Target="https://www.youtube.com/watch?v=vPxGjoEwIGc&amp;t=27s" TargetMode="External"/><Relationship Id="rId16" Type="http://schemas.openxmlformats.org/officeDocument/2006/relationships/image" Target="../media/image98.jpeg"/><Relationship Id="rId20" Type="http://schemas.openxmlformats.org/officeDocument/2006/relationships/image" Target="../media/image102.png"/><Relationship Id="rId1" Type="http://schemas.openxmlformats.org/officeDocument/2006/relationships/image" Target="../media/image12.png"/><Relationship Id="rId6" Type="http://schemas.openxmlformats.org/officeDocument/2006/relationships/image" Target="../media/image88.jpeg"/><Relationship Id="rId11" Type="http://schemas.openxmlformats.org/officeDocument/2006/relationships/image" Target="../media/image93.jpeg"/><Relationship Id="rId24" Type="http://schemas.openxmlformats.org/officeDocument/2006/relationships/image" Target="../media/image38.png"/><Relationship Id="rId5" Type="http://schemas.openxmlformats.org/officeDocument/2006/relationships/image" Target="../media/image87.jpeg"/><Relationship Id="rId15" Type="http://schemas.openxmlformats.org/officeDocument/2006/relationships/image" Target="../media/image97.jpeg"/><Relationship Id="rId23" Type="http://schemas.openxmlformats.org/officeDocument/2006/relationships/image" Target="../media/image105.png"/><Relationship Id="rId10" Type="http://schemas.openxmlformats.org/officeDocument/2006/relationships/image" Target="../media/image92.jpeg"/><Relationship Id="rId19" Type="http://schemas.openxmlformats.org/officeDocument/2006/relationships/image" Target="../media/image101.png"/><Relationship Id="rId4" Type="http://schemas.openxmlformats.org/officeDocument/2006/relationships/image" Target="../media/image86.jpeg"/><Relationship Id="rId9" Type="http://schemas.openxmlformats.org/officeDocument/2006/relationships/image" Target="../media/image91.jpeg"/><Relationship Id="rId14" Type="http://schemas.openxmlformats.org/officeDocument/2006/relationships/image" Target="../media/image96.jpeg"/><Relationship Id="rId22" Type="http://schemas.openxmlformats.org/officeDocument/2006/relationships/image" Target="../media/image10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eg"/><Relationship Id="rId13" Type="http://schemas.openxmlformats.org/officeDocument/2006/relationships/image" Target="../media/image117.jpeg"/><Relationship Id="rId3" Type="http://schemas.openxmlformats.org/officeDocument/2006/relationships/image" Target="../media/image107.jpeg"/><Relationship Id="rId7" Type="http://schemas.openxmlformats.org/officeDocument/2006/relationships/image" Target="../media/image111.jpeg"/><Relationship Id="rId12" Type="http://schemas.openxmlformats.org/officeDocument/2006/relationships/image" Target="../media/image116.png"/><Relationship Id="rId2" Type="http://schemas.openxmlformats.org/officeDocument/2006/relationships/image" Target="../media/image106.jpeg"/><Relationship Id="rId1" Type="http://schemas.openxmlformats.org/officeDocument/2006/relationships/image" Target="../media/image12.png"/><Relationship Id="rId6" Type="http://schemas.openxmlformats.org/officeDocument/2006/relationships/image" Target="../media/image110.jpeg"/><Relationship Id="rId11" Type="http://schemas.openxmlformats.org/officeDocument/2006/relationships/image" Target="../media/image115.jpeg"/><Relationship Id="rId5" Type="http://schemas.openxmlformats.org/officeDocument/2006/relationships/image" Target="../media/image109.png"/><Relationship Id="rId10" Type="http://schemas.openxmlformats.org/officeDocument/2006/relationships/image" Target="../media/image114.png"/><Relationship Id="rId4" Type="http://schemas.openxmlformats.org/officeDocument/2006/relationships/image" Target="../media/image108.jpeg"/><Relationship Id="rId9" Type="http://schemas.openxmlformats.org/officeDocument/2006/relationships/image" Target="../media/image1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1321878</xdr:colOff>
      <xdr:row>39</xdr:row>
      <xdr:rowOff>150783</xdr:rowOff>
    </xdr:from>
    <xdr:to>
      <xdr:col>10</xdr:col>
      <xdr:colOff>313410</xdr:colOff>
      <xdr:row>40</xdr:row>
      <xdr:rowOff>2188602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99603" y="22382133"/>
          <a:ext cx="2230032" cy="2266419"/>
        </a:xfrm>
        <a:prstGeom prst="rect">
          <a:avLst/>
        </a:prstGeom>
      </xdr:spPr>
    </xdr:pic>
    <xdr:clientData/>
  </xdr:twoCellAnchor>
  <xdr:twoCellAnchor>
    <xdr:from>
      <xdr:col>1</xdr:col>
      <xdr:colOff>1379733</xdr:colOff>
      <xdr:row>39</xdr:row>
      <xdr:rowOff>225943</xdr:rowOff>
    </xdr:from>
    <xdr:to>
      <xdr:col>2</xdr:col>
      <xdr:colOff>770257</xdr:colOff>
      <xdr:row>40</xdr:row>
      <xdr:rowOff>870595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1283" y="22457293"/>
          <a:ext cx="790699" cy="873252"/>
        </a:xfrm>
        <a:prstGeom prst="rect">
          <a:avLst/>
        </a:prstGeom>
      </xdr:spPr>
    </xdr:pic>
    <xdr:clientData/>
  </xdr:twoCellAnchor>
  <xdr:twoCellAnchor>
    <xdr:from>
      <xdr:col>0</xdr:col>
      <xdr:colOff>872374</xdr:colOff>
      <xdr:row>40</xdr:row>
      <xdr:rowOff>215329</xdr:rowOff>
    </xdr:from>
    <xdr:to>
      <xdr:col>2</xdr:col>
      <xdr:colOff>155853</xdr:colOff>
      <xdr:row>40</xdr:row>
      <xdr:rowOff>2273592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2374" y="22675279"/>
          <a:ext cx="1655204" cy="2058263"/>
        </a:xfrm>
        <a:prstGeom prst="rect">
          <a:avLst/>
        </a:prstGeom>
      </xdr:spPr>
    </xdr:pic>
    <xdr:clientData/>
  </xdr:twoCellAnchor>
  <xdr:twoCellAnchor>
    <xdr:from>
      <xdr:col>1</xdr:col>
      <xdr:colOff>1223173</xdr:colOff>
      <xdr:row>40</xdr:row>
      <xdr:rowOff>257697</xdr:rowOff>
    </xdr:from>
    <xdr:to>
      <xdr:col>3</xdr:col>
      <xdr:colOff>195663</xdr:colOff>
      <xdr:row>40</xdr:row>
      <xdr:rowOff>2232843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4723" y="22717647"/>
          <a:ext cx="1982390" cy="1975146"/>
        </a:xfrm>
        <a:prstGeom prst="rect">
          <a:avLst/>
        </a:prstGeom>
      </xdr:spPr>
    </xdr:pic>
    <xdr:clientData/>
  </xdr:twoCellAnchor>
  <xdr:twoCellAnchor>
    <xdr:from>
      <xdr:col>2</xdr:col>
      <xdr:colOff>1463072</xdr:colOff>
      <xdr:row>40</xdr:row>
      <xdr:rowOff>44500</xdr:rowOff>
    </xdr:from>
    <xdr:to>
      <xdr:col>4</xdr:col>
      <xdr:colOff>64614</xdr:colOff>
      <xdr:row>40</xdr:row>
      <xdr:rowOff>2232650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34797" y="22504450"/>
          <a:ext cx="1820992" cy="2188150"/>
        </a:xfrm>
        <a:prstGeom prst="rect">
          <a:avLst/>
        </a:prstGeom>
      </xdr:spPr>
    </xdr:pic>
    <xdr:clientData/>
  </xdr:twoCellAnchor>
  <xdr:twoCellAnchor>
    <xdr:from>
      <xdr:col>4</xdr:col>
      <xdr:colOff>19867</xdr:colOff>
      <xdr:row>39</xdr:row>
      <xdr:rowOff>212874</xdr:rowOff>
    </xdr:from>
    <xdr:to>
      <xdr:col>4</xdr:col>
      <xdr:colOff>1816483</xdr:colOff>
      <xdr:row>40</xdr:row>
      <xdr:rowOff>2212574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11042" y="22444224"/>
          <a:ext cx="1796616" cy="2228300"/>
        </a:xfrm>
        <a:prstGeom prst="rect">
          <a:avLst/>
        </a:prstGeom>
      </xdr:spPr>
    </xdr:pic>
    <xdr:clientData/>
  </xdr:twoCellAnchor>
  <xdr:twoCellAnchor>
    <xdr:from>
      <xdr:col>5</xdr:col>
      <xdr:colOff>32333</xdr:colOff>
      <xdr:row>40</xdr:row>
      <xdr:rowOff>274583</xdr:rowOff>
    </xdr:from>
    <xdr:to>
      <xdr:col>6</xdr:col>
      <xdr:colOff>75210</xdr:colOff>
      <xdr:row>40</xdr:row>
      <xdr:rowOff>2231874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14233" y="22734533"/>
          <a:ext cx="1652602" cy="1957291"/>
        </a:xfrm>
        <a:prstGeom prst="rect">
          <a:avLst/>
        </a:prstGeom>
      </xdr:spPr>
    </xdr:pic>
    <xdr:clientData/>
  </xdr:twoCellAnchor>
  <xdr:twoCellAnchor>
    <xdr:from>
      <xdr:col>5</xdr:col>
      <xdr:colOff>1512032</xdr:colOff>
      <xdr:row>40</xdr:row>
      <xdr:rowOff>4155</xdr:rowOff>
    </xdr:from>
    <xdr:to>
      <xdr:col>7</xdr:col>
      <xdr:colOff>28536</xdr:colOff>
      <xdr:row>40</xdr:row>
      <xdr:rowOff>2232455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93932" y="22464105"/>
          <a:ext cx="1602604" cy="2228300"/>
        </a:xfrm>
        <a:prstGeom prst="rect">
          <a:avLst/>
        </a:prstGeom>
      </xdr:spPr>
    </xdr:pic>
    <xdr:clientData/>
  </xdr:twoCellAnchor>
  <xdr:twoCellAnchor>
    <xdr:from>
      <xdr:col>7</xdr:col>
      <xdr:colOff>23644</xdr:colOff>
      <xdr:row>40</xdr:row>
      <xdr:rowOff>94105</xdr:rowOff>
    </xdr:from>
    <xdr:to>
      <xdr:col>8</xdr:col>
      <xdr:colOff>43897</xdr:colOff>
      <xdr:row>40</xdr:row>
      <xdr:rowOff>2222031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91644" y="22554055"/>
          <a:ext cx="1629978" cy="2127926"/>
        </a:xfrm>
        <a:prstGeom prst="rect">
          <a:avLst/>
        </a:prstGeom>
      </xdr:spPr>
    </xdr:pic>
    <xdr:clientData/>
  </xdr:twoCellAnchor>
  <xdr:twoCellAnchor>
    <xdr:from>
      <xdr:col>7</xdr:col>
      <xdr:colOff>1503344</xdr:colOff>
      <xdr:row>40</xdr:row>
      <xdr:rowOff>194962</xdr:rowOff>
    </xdr:from>
    <xdr:to>
      <xdr:col>9</xdr:col>
      <xdr:colOff>75231</xdr:colOff>
      <xdr:row>40</xdr:row>
      <xdr:rowOff>2222514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71344" y="22654912"/>
          <a:ext cx="1791337" cy="2027552"/>
        </a:xfrm>
        <a:prstGeom prst="rect">
          <a:avLst/>
        </a:prstGeom>
      </xdr:spPr>
    </xdr:pic>
    <xdr:clientData/>
  </xdr:twoCellAnchor>
  <xdr:twoCellAnchor>
    <xdr:from>
      <xdr:col>9</xdr:col>
      <xdr:colOff>1321518</xdr:colOff>
      <xdr:row>40</xdr:row>
      <xdr:rowOff>266001</xdr:rowOff>
    </xdr:from>
    <xdr:to>
      <xdr:col>11</xdr:col>
      <xdr:colOff>19050</xdr:colOff>
      <xdr:row>40</xdr:row>
      <xdr:rowOff>2273478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08968" y="22725951"/>
          <a:ext cx="2602782" cy="2007477"/>
        </a:xfrm>
        <a:prstGeom prst="rect">
          <a:avLst/>
        </a:prstGeom>
      </xdr:spPr>
    </xdr:pic>
    <xdr:clientData/>
  </xdr:twoCellAnchor>
  <xdr:twoCellAnchor>
    <xdr:from>
      <xdr:col>10</xdr:col>
      <xdr:colOff>1753878</xdr:colOff>
      <xdr:row>39</xdr:row>
      <xdr:rowOff>223591</xdr:rowOff>
    </xdr:from>
    <xdr:to>
      <xdr:col>10</xdr:col>
      <xdr:colOff>2101951</xdr:colOff>
      <xdr:row>40</xdr:row>
      <xdr:rowOff>380544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70103" y="22454941"/>
          <a:ext cx="348073" cy="385553"/>
        </a:xfrm>
        <a:prstGeom prst="rect">
          <a:avLst/>
        </a:prstGeom>
      </xdr:spPr>
    </xdr:pic>
    <xdr:clientData/>
  </xdr:twoCellAnchor>
  <xdr:twoCellAnchor>
    <xdr:from>
      <xdr:col>0</xdr:col>
      <xdr:colOff>699894</xdr:colOff>
      <xdr:row>56</xdr:row>
      <xdr:rowOff>224078</xdr:rowOff>
    </xdr:from>
    <xdr:to>
      <xdr:col>2</xdr:col>
      <xdr:colOff>348225</xdr:colOff>
      <xdr:row>56</xdr:row>
      <xdr:rowOff>2281742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9894" y="28503803"/>
          <a:ext cx="2020056" cy="2057664"/>
        </a:xfrm>
        <a:prstGeom prst="rect">
          <a:avLst/>
        </a:prstGeom>
      </xdr:spPr>
    </xdr:pic>
    <xdr:clientData/>
  </xdr:twoCellAnchor>
  <xdr:twoCellAnchor>
    <xdr:from>
      <xdr:col>2</xdr:col>
      <xdr:colOff>101387</xdr:colOff>
      <xdr:row>56</xdr:row>
      <xdr:rowOff>193964</xdr:rowOff>
    </xdr:from>
    <xdr:to>
      <xdr:col>2</xdr:col>
      <xdr:colOff>1484050</xdr:colOff>
      <xdr:row>57</xdr:row>
      <xdr:rowOff>5778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3112" y="28473689"/>
          <a:ext cx="1382663" cy="2097814"/>
        </a:xfrm>
        <a:prstGeom prst="rect">
          <a:avLst/>
        </a:prstGeom>
      </xdr:spPr>
    </xdr:pic>
    <xdr:clientData/>
  </xdr:twoCellAnchor>
  <xdr:twoCellAnchor>
    <xdr:from>
      <xdr:col>3</xdr:col>
      <xdr:colOff>65166</xdr:colOff>
      <xdr:row>56</xdr:row>
      <xdr:rowOff>13291</xdr:rowOff>
    </xdr:from>
    <xdr:to>
      <xdr:col>4</xdr:col>
      <xdr:colOff>39451</xdr:colOff>
      <xdr:row>57</xdr:row>
      <xdr:rowOff>15815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6616" y="28293016"/>
          <a:ext cx="1584010" cy="2288524"/>
        </a:xfrm>
        <a:prstGeom prst="rect">
          <a:avLst/>
        </a:prstGeom>
      </xdr:spPr>
    </xdr:pic>
    <xdr:clientData/>
  </xdr:twoCellAnchor>
  <xdr:twoCellAnchor>
    <xdr:from>
      <xdr:col>4</xdr:col>
      <xdr:colOff>156035</xdr:colOff>
      <xdr:row>55</xdr:row>
      <xdr:rowOff>211779</xdr:rowOff>
    </xdr:from>
    <xdr:to>
      <xdr:col>4</xdr:col>
      <xdr:colOff>1766114</xdr:colOff>
      <xdr:row>57</xdr:row>
      <xdr:rowOff>55966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47210" y="28262904"/>
          <a:ext cx="1610079" cy="2358787"/>
        </a:xfrm>
        <a:prstGeom prst="rect">
          <a:avLst/>
        </a:prstGeom>
      </xdr:spPr>
    </xdr:pic>
    <xdr:clientData/>
  </xdr:twoCellAnchor>
  <xdr:twoCellAnchor>
    <xdr:from>
      <xdr:col>5</xdr:col>
      <xdr:colOff>392424</xdr:colOff>
      <xdr:row>56</xdr:row>
      <xdr:rowOff>47785</xdr:rowOff>
    </xdr:from>
    <xdr:to>
      <xdr:col>6</xdr:col>
      <xdr:colOff>853110</xdr:colOff>
      <xdr:row>57</xdr:row>
      <xdr:rowOff>57032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74324" y="28327510"/>
          <a:ext cx="2070411" cy="2295247"/>
        </a:xfrm>
        <a:prstGeom prst="rect">
          <a:avLst/>
        </a:prstGeom>
      </xdr:spPr>
    </xdr:pic>
    <xdr:clientData/>
  </xdr:twoCellAnchor>
  <xdr:twoCellAnchor>
    <xdr:from>
      <xdr:col>0</xdr:col>
      <xdr:colOff>935919</xdr:colOff>
      <xdr:row>56</xdr:row>
      <xdr:rowOff>2964</xdr:rowOff>
    </xdr:from>
    <xdr:to>
      <xdr:col>1</xdr:col>
      <xdr:colOff>727834</xdr:colOff>
      <xdr:row>56</xdr:row>
      <xdr:rowOff>876216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919" y="28282689"/>
          <a:ext cx="763465" cy="873252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0</xdr:row>
      <xdr:rowOff>0</xdr:rowOff>
    </xdr:from>
    <xdr:to>
      <xdr:col>1</xdr:col>
      <xdr:colOff>657027</xdr:colOff>
      <xdr:row>2</xdr:row>
      <xdr:rowOff>180975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6D41FB1B-6C10-438A-9F6F-05F298370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0"/>
          <a:ext cx="1504752" cy="1533525"/>
        </a:xfrm>
        <a:prstGeom prst="rect">
          <a:avLst/>
        </a:prstGeom>
      </xdr:spPr>
    </xdr:pic>
    <xdr:clientData/>
  </xdr:twoCellAnchor>
  <xdr:twoCellAnchor>
    <xdr:from>
      <xdr:col>1</xdr:col>
      <xdr:colOff>1152525</xdr:colOff>
      <xdr:row>23</xdr:row>
      <xdr:rowOff>192391</xdr:rowOff>
    </xdr:from>
    <xdr:to>
      <xdr:col>3</xdr:col>
      <xdr:colOff>304811</xdr:colOff>
      <xdr:row>24</xdr:row>
      <xdr:rowOff>7518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E3238579-E782-4967-B989-48BFB3B8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075" y="11774791"/>
          <a:ext cx="2162186" cy="1643927"/>
        </a:xfrm>
        <a:prstGeom prst="rect">
          <a:avLst/>
        </a:prstGeom>
      </xdr:spPr>
    </xdr:pic>
    <xdr:clientData/>
  </xdr:twoCellAnchor>
  <xdr:twoCellAnchor>
    <xdr:from>
      <xdr:col>7</xdr:col>
      <xdr:colOff>211205</xdr:colOff>
      <xdr:row>23</xdr:row>
      <xdr:rowOff>17044</xdr:rowOff>
    </xdr:from>
    <xdr:to>
      <xdr:col>7</xdr:col>
      <xdr:colOff>1478767</xdr:colOff>
      <xdr:row>24</xdr:row>
      <xdr:rowOff>36094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6D8A9F04-2796-4487-AFE0-8DEE22629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9205" y="11599444"/>
          <a:ext cx="1267562" cy="1847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29039</xdr:rowOff>
    </xdr:from>
    <xdr:to>
      <xdr:col>1</xdr:col>
      <xdr:colOff>1285875</xdr:colOff>
      <xdr:row>24</xdr:row>
      <xdr:rowOff>3391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F7B5E269-644B-44C2-AD15-EBE6A9C85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611439"/>
          <a:ext cx="2257425" cy="1803152"/>
        </a:xfrm>
        <a:prstGeom prst="rect">
          <a:avLst/>
        </a:prstGeom>
      </xdr:spPr>
    </xdr:pic>
    <xdr:clientData/>
  </xdr:twoCellAnchor>
  <xdr:twoCellAnchor>
    <xdr:from>
      <xdr:col>2</xdr:col>
      <xdr:colOff>1323978</xdr:colOff>
      <xdr:row>22</xdr:row>
      <xdr:rowOff>190500</xdr:rowOff>
    </xdr:from>
    <xdr:to>
      <xdr:col>3</xdr:col>
      <xdr:colOff>1409701</xdr:colOff>
      <xdr:row>24</xdr:row>
      <xdr:rowOff>8595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2831AD63-6FEB-4F81-8DBC-45A249B13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3" y="11544300"/>
          <a:ext cx="1695448" cy="1875495"/>
        </a:xfrm>
        <a:prstGeom prst="rect">
          <a:avLst/>
        </a:prstGeom>
      </xdr:spPr>
    </xdr:pic>
    <xdr:clientData/>
  </xdr:twoCellAnchor>
  <xdr:twoCellAnchor>
    <xdr:from>
      <xdr:col>4</xdr:col>
      <xdr:colOff>29252</xdr:colOff>
      <xdr:row>23</xdr:row>
      <xdr:rowOff>173865</xdr:rowOff>
    </xdr:from>
    <xdr:to>
      <xdr:col>4</xdr:col>
      <xdr:colOff>1964072</xdr:colOff>
      <xdr:row>23</xdr:row>
      <xdr:rowOff>1760818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2D49010-148F-415A-8539-4F8B9A1AA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20427" y="9670290"/>
          <a:ext cx="1934820" cy="1586953"/>
        </a:xfrm>
        <a:prstGeom prst="rect">
          <a:avLst/>
        </a:prstGeom>
      </xdr:spPr>
    </xdr:pic>
    <xdr:clientData/>
  </xdr:twoCellAnchor>
  <xdr:twoCellAnchor>
    <xdr:from>
      <xdr:col>5</xdr:col>
      <xdr:colOff>263650</xdr:colOff>
      <xdr:row>23</xdr:row>
      <xdr:rowOff>48461</xdr:rowOff>
    </xdr:from>
    <xdr:to>
      <xdr:col>6</xdr:col>
      <xdr:colOff>933451</xdr:colOff>
      <xdr:row>23</xdr:row>
      <xdr:rowOff>1808107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560F19D6-5FA2-4478-8351-6672AFC49A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006"/>
        <a:stretch/>
      </xdr:blipFill>
      <xdr:spPr>
        <a:xfrm>
          <a:off x="7845550" y="11630861"/>
          <a:ext cx="2279526" cy="1759646"/>
        </a:xfrm>
        <a:prstGeom prst="rect">
          <a:avLst/>
        </a:prstGeom>
      </xdr:spPr>
    </xdr:pic>
    <xdr:clientData/>
  </xdr:twoCellAnchor>
  <xdr:twoCellAnchor>
    <xdr:from>
      <xdr:col>7</xdr:col>
      <xdr:colOff>1525417</xdr:colOff>
      <xdr:row>23</xdr:row>
      <xdr:rowOff>9989</xdr:rowOff>
    </xdr:from>
    <xdr:to>
      <xdr:col>8</xdr:col>
      <xdr:colOff>1276350</xdr:colOff>
      <xdr:row>23</xdr:row>
      <xdr:rowOff>1755332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1CC18154-5BF6-4F25-9A68-1926569FE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93417" y="11592389"/>
          <a:ext cx="1360658" cy="1745343"/>
        </a:xfrm>
        <a:prstGeom prst="rect">
          <a:avLst/>
        </a:prstGeom>
      </xdr:spPr>
    </xdr:pic>
    <xdr:clientData/>
  </xdr:twoCellAnchor>
  <xdr:twoCellAnchor>
    <xdr:from>
      <xdr:col>9</xdr:col>
      <xdr:colOff>57151</xdr:colOff>
      <xdr:row>23</xdr:row>
      <xdr:rowOff>38843</xdr:rowOff>
    </xdr:from>
    <xdr:to>
      <xdr:col>9</xdr:col>
      <xdr:colOff>1304925</xdr:colOff>
      <xdr:row>23</xdr:row>
      <xdr:rowOff>1782909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409D8CC-DCDD-47EC-A5E7-5BFB5D536A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" t="-1"/>
        <a:stretch/>
      </xdr:blipFill>
      <xdr:spPr>
        <a:xfrm>
          <a:off x="13944601" y="11621243"/>
          <a:ext cx="1247774" cy="1744066"/>
        </a:xfrm>
        <a:prstGeom prst="rect">
          <a:avLst/>
        </a:prstGeom>
      </xdr:spPr>
    </xdr:pic>
    <xdr:clientData/>
  </xdr:twoCellAnchor>
  <xdr:twoCellAnchor>
    <xdr:from>
      <xdr:col>10</xdr:col>
      <xdr:colOff>420542</xdr:colOff>
      <xdr:row>23</xdr:row>
      <xdr:rowOff>77314</xdr:rowOff>
    </xdr:from>
    <xdr:to>
      <xdr:col>10</xdr:col>
      <xdr:colOff>1485353</xdr:colOff>
      <xdr:row>23</xdr:row>
      <xdr:rowOff>1780423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1F62EED4-4649-4CD5-9F1D-F12FA2EA8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36767" y="11659714"/>
          <a:ext cx="1064811" cy="1703109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6</xdr:row>
      <xdr:rowOff>568915</xdr:rowOff>
    </xdr:from>
    <xdr:to>
      <xdr:col>1</xdr:col>
      <xdr:colOff>1162051</xdr:colOff>
      <xdr:row>6</xdr:row>
      <xdr:rowOff>2135846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93333A71-F134-4C75-9744-32B43E6C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026490"/>
          <a:ext cx="1962151" cy="156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190501</xdr:colOff>
      <xdr:row>6</xdr:row>
      <xdr:rowOff>68785</xdr:rowOff>
    </xdr:from>
    <xdr:to>
      <xdr:col>2</xdr:col>
      <xdr:colOff>1367888</xdr:colOff>
      <xdr:row>6</xdr:row>
      <xdr:rowOff>2194340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485A0A3E-A8DA-472C-ABF8-B15F0A7B1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2226" y="3526360"/>
          <a:ext cx="1177387" cy="2125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85725</xdr:colOff>
      <xdr:row>6</xdr:row>
      <xdr:rowOff>126863</xdr:rowOff>
    </xdr:from>
    <xdr:to>
      <xdr:col>3</xdr:col>
      <xdr:colOff>1463308</xdr:colOff>
      <xdr:row>6</xdr:row>
      <xdr:rowOff>2204804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B9E5CB23-C47C-4AB4-A32E-601656CE9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3584438"/>
          <a:ext cx="1377583" cy="2077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409575</xdr:colOff>
      <xdr:row>6</xdr:row>
      <xdr:rowOff>116874</xdr:rowOff>
    </xdr:from>
    <xdr:to>
      <xdr:col>4</xdr:col>
      <xdr:colOff>1696110</xdr:colOff>
      <xdr:row>6</xdr:row>
      <xdr:rowOff>2155868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364F81E-72C4-4E91-BA5A-0D6D55A26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0" y="3574449"/>
          <a:ext cx="1286535" cy="203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26580</xdr:colOff>
      <xdr:row>6</xdr:row>
      <xdr:rowOff>270760</xdr:rowOff>
    </xdr:from>
    <xdr:to>
      <xdr:col>5</xdr:col>
      <xdr:colOff>1345552</xdr:colOff>
      <xdr:row>6</xdr:row>
      <xdr:rowOff>2165486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5528EB0D-1034-48DE-8529-17144D7CA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8480" y="3728335"/>
          <a:ext cx="1318972" cy="1894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173366</xdr:colOff>
      <xdr:row>6</xdr:row>
      <xdr:rowOff>367218</xdr:rowOff>
    </xdr:from>
    <xdr:to>
      <xdr:col>6</xdr:col>
      <xdr:colOff>1449078</xdr:colOff>
      <xdr:row>6</xdr:row>
      <xdr:rowOff>2208205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5DC04A50-0368-493A-B7B9-484C75C3C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64991" y="3824793"/>
          <a:ext cx="1275712" cy="1840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190501</xdr:colOff>
      <xdr:row>6</xdr:row>
      <xdr:rowOff>28575</xdr:rowOff>
    </xdr:from>
    <xdr:to>
      <xdr:col>7</xdr:col>
      <xdr:colOff>1330169</xdr:colOff>
      <xdr:row>6</xdr:row>
      <xdr:rowOff>2278097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350166F2-BA79-4166-96A4-EA0C9A90C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01" y="3486150"/>
          <a:ext cx="1139668" cy="2249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125579</xdr:colOff>
      <xdr:row>6</xdr:row>
      <xdr:rowOff>77845</xdr:rowOff>
    </xdr:from>
    <xdr:to>
      <xdr:col>8</xdr:col>
      <xdr:colOff>1451713</xdr:colOff>
      <xdr:row>7</xdr:row>
      <xdr:rowOff>3961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BCE15148-37C6-40D4-9AEC-4E6BDDAFA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03304" y="3535420"/>
          <a:ext cx="1326134" cy="2212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18677</xdr:colOff>
      <xdr:row>6</xdr:row>
      <xdr:rowOff>146285</xdr:rowOff>
    </xdr:from>
    <xdr:to>
      <xdr:col>10</xdr:col>
      <xdr:colOff>2257427</xdr:colOff>
      <xdr:row>6</xdr:row>
      <xdr:rowOff>2204516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1660CBAF-86F5-4D8C-A825-B17B220E5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34902" y="3603860"/>
          <a:ext cx="2238750" cy="2058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185723</xdr:colOff>
      <xdr:row>6</xdr:row>
      <xdr:rowOff>491972</xdr:rowOff>
    </xdr:from>
    <xdr:to>
      <xdr:col>9</xdr:col>
      <xdr:colOff>1466849</xdr:colOff>
      <xdr:row>6</xdr:row>
      <xdr:rowOff>2097672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9BEFE1A7-10A5-409E-B169-661003FA0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73173" y="3949547"/>
          <a:ext cx="1281126" cy="160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1876425</xdr:colOff>
      <xdr:row>0</xdr:row>
      <xdr:rowOff>333375</xdr:rowOff>
    </xdr:from>
    <xdr:to>
      <xdr:col>6</xdr:col>
      <xdr:colOff>785434</xdr:colOff>
      <xdr:row>0</xdr:row>
      <xdr:rowOff>1085850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F83A622A-D0ED-419E-8389-F33F8DB3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333375"/>
          <a:ext cx="2509459" cy="752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43</xdr:row>
      <xdr:rowOff>9526</xdr:rowOff>
    </xdr:from>
    <xdr:ext cx="434837" cy="476250"/>
    <xdr:pic>
      <xdr:nvPicPr>
        <xdr:cNvPr id="2" name="Рисунок 1">
          <a:extLst>
            <a:ext uri="{FF2B5EF4-FFF2-40B4-BE49-F238E27FC236}">
              <a16:creationId xmlns:a16="http://schemas.microsoft.com/office/drawing/2014/main" id="{5F1FE8EB-3F0E-405B-A2DB-3AC90549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700" y="9217026"/>
          <a:ext cx="434837" cy="476250"/>
        </a:xfrm>
        <a:prstGeom prst="rect">
          <a:avLst/>
        </a:prstGeom>
      </xdr:spPr>
    </xdr:pic>
    <xdr:clientData/>
  </xdr:oneCellAnchor>
  <xdr:twoCellAnchor>
    <xdr:from>
      <xdr:col>2</xdr:col>
      <xdr:colOff>57087</xdr:colOff>
      <xdr:row>26</xdr:row>
      <xdr:rowOff>48968</xdr:rowOff>
    </xdr:from>
    <xdr:to>
      <xdr:col>2</xdr:col>
      <xdr:colOff>355013</xdr:colOff>
      <xdr:row>26</xdr:row>
      <xdr:rowOff>327645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F586FAC-A56B-43CA-8E37-E0EE59824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9787" y="6125918"/>
          <a:ext cx="297926" cy="132627"/>
        </a:xfrm>
        <a:prstGeom prst="rect">
          <a:avLst/>
        </a:prstGeom>
      </xdr:spPr>
    </xdr:pic>
    <xdr:clientData/>
  </xdr:twoCellAnchor>
  <xdr:twoCellAnchor>
    <xdr:from>
      <xdr:col>2</xdr:col>
      <xdr:colOff>28865</xdr:colOff>
      <xdr:row>57</xdr:row>
      <xdr:rowOff>0</xdr:rowOff>
    </xdr:from>
    <xdr:to>
      <xdr:col>2</xdr:col>
      <xdr:colOff>326791</xdr:colOff>
      <xdr:row>57</xdr:row>
      <xdr:rowOff>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9595316-B1DE-4DB0-A97D-C58ACB862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565" y="11969750"/>
          <a:ext cx="297926" cy="0"/>
        </a:xfrm>
        <a:prstGeom prst="rect">
          <a:avLst/>
        </a:prstGeom>
      </xdr:spPr>
    </xdr:pic>
    <xdr:clientData/>
  </xdr:twoCellAnchor>
  <xdr:twoCellAnchor>
    <xdr:from>
      <xdr:col>1</xdr:col>
      <xdr:colOff>3196456</xdr:colOff>
      <xdr:row>29</xdr:row>
      <xdr:rowOff>12389</xdr:rowOff>
    </xdr:from>
    <xdr:to>
      <xdr:col>2</xdr:col>
      <xdr:colOff>551443</xdr:colOff>
      <xdr:row>30</xdr:row>
      <xdr:rowOff>268111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676CCCF-5F9A-40EB-AB7D-26E0C02A6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106" y="6641789"/>
          <a:ext cx="549037" cy="357322"/>
        </a:xfrm>
        <a:prstGeom prst="rect">
          <a:avLst/>
        </a:prstGeom>
      </xdr:spPr>
    </xdr:pic>
    <xdr:clientData/>
  </xdr:twoCellAnchor>
  <xdr:twoCellAnchor>
    <xdr:from>
      <xdr:col>2</xdr:col>
      <xdr:colOff>47139</xdr:colOff>
      <xdr:row>34</xdr:row>
      <xdr:rowOff>69564</xdr:rowOff>
    </xdr:from>
    <xdr:to>
      <xdr:col>2</xdr:col>
      <xdr:colOff>293344</xdr:colOff>
      <xdr:row>34</xdr:row>
      <xdr:rowOff>299862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A9BC307-D306-460B-B012-F76D304E6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839" y="7619714"/>
          <a:ext cx="246205" cy="115998"/>
        </a:xfrm>
        <a:prstGeom prst="rect">
          <a:avLst/>
        </a:prstGeom>
      </xdr:spPr>
    </xdr:pic>
    <xdr:clientData/>
  </xdr:twoCellAnchor>
  <xdr:twoCellAnchor>
    <xdr:from>
      <xdr:col>2</xdr:col>
      <xdr:colOff>51375</xdr:colOff>
      <xdr:row>37</xdr:row>
      <xdr:rowOff>67447</xdr:rowOff>
    </xdr:from>
    <xdr:to>
      <xdr:col>2</xdr:col>
      <xdr:colOff>297580</xdr:colOff>
      <xdr:row>37</xdr:row>
      <xdr:rowOff>304095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69B2DC11-84FF-41D1-B70A-DD9A22E5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4075" y="8170047"/>
          <a:ext cx="246205" cy="1159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45880</xdr:rowOff>
    </xdr:from>
    <xdr:to>
      <xdr:col>1</xdr:col>
      <xdr:colOff>358300</xdr:colOff>
      <xdr:row>10</xdr:row>
      <xdr:rowOff>214451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ADE0C94D-E428-465D-9B91-02071F8C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474630"/>
          <a:ext cx="1329850" cy="1654471"/>
        </a:xfrm>
        <a:prstGeom prst="rect">
          <a:avLst/>
        </a:prstGeom>
      </xdr:spPr>
    </xdr:pic>
    <xdr:clientData/>
  </xdr:twoCellAnchor>
  <xdr:twoCellAnchor>
    <xdr:from>
      <xdr:col>1</xdr:col>
      <xdr:colOff>246593</xdr:colOff>
      <xdr:row>4</xdr:row>
      <xdr:rowOff>172880</xdr:rowOff>
    </xdr:from>
    <xdr:to>
      <xdr:col>1</xdr:col>
      <xdr:colOff>1599143</xdr:colOff>
      <xdr:row>11</xdr:row>
      <xdr:rowOff>117482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AA066D85-F9A0-4621-BE73-1018A0D90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18143" y="1601630"/>
          <a:ext cx="1352550" cy="1678152"/>
        </a:xfrm>
        <a:prstGeom prst="rect">
          <a:avLst/>
        </a:prstGeom>
      </xdr:spPr>
    </xdr:pic>
    <xdr:clientData/>
  </xdr:twoCellAnchor>
  <xdr:twoCellAnchor>
    <xdr:from>
      <xdr:col>1</xdr:col>
      <xdr:colOff>1649944</xdr:colOff>
      <xdr:row>4</xdr:row>
      <xdr:rowOff>9525</xdr:rowOff>
    </xdr:from>
    <xdr:to>
      <xdr:col>1</xdr:col>
      <xdr:colOff>2892452</xdr:colOff>
      <xdr:row>11</xdr:row>
      <xdr:rowOff>81132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3736C5C4-257A-481F-9FC8-CE0FA343E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21494" y="1438275"/>
          <a:ext cx="1242508" cy="1805157"/>
        </a:xfrm>
        <a:prstGeom prst="rect">
          <a:avLst/>
        </a:prstGeom>
      </xdr:spPr>
    </xdr:pic>
    <xdr:clientData/>
  </xdr:twoCellAnchor>
  <xdr:twoCellAnchor>
    <xdr:from>
      <xdr:col>0</xdr:col>
      <xdr:colOff>80434</xdr:colOff>
      <xdr:row>17</xdr:row>
      <xdr:rowOff>296672</xdr:rowOff>
    </xdr:from>
    <xdr:to>
      <xdr:col>1</xdr:col>
      <xdr:colOff>596901</xdr:colOff>
      <xdr:row>21</xdr:row>
      <xdr:rowOff>188705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FF3F8B15-1DFA-4CEF-8EA1-9222DD2CA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434" y="6668897"/>
          <a:ext cx="1488017" cy="17589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123825</xdr:rowOff>
    </xdr:from>
    <xdr:to>
      <xdr:col>1</xdr:col>
      <xdr:colOff>373592</xdr:colOff>
      <xdr:row>14</xdr:row>
      <xdr:rowOff>283733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17A95509-7414-4D24-A999-73C748AF8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3676650"/>
          <a:ext cx="1345142" cy="1750583"/>
        </a:xfrm>
        <a:prstGeom prst="rect">
          <a:avLst/>
        </a:prstGeom>
      </xdr:spPr>
    </xdr:pic>
    <xdr:clientData/>
  </xdr:twoCellAnchor>
  <xdr:twoCellAnchor>
    <xdr:from>
      <xdr:col>1</xdr:col>
      <xdr:colOff>1659468</xdr:colOff>
      <xdr:row>12</xdr:row>
      <xdr:rowOff>104775</xdr:rowOff>
    </xdr:from>
    <xdr:to>
      <xdr:col>1</xdr:col>
      <xdr:colOff>2970557</xdr:colOff>
      <xdr:row>15</xdr:row>
      <xdr:rowOff>22808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C16EDFC-34F7-4E72-A8A5-9CD9367AF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1018" y="3657600"/>
          <a:ext cx="1311089" cy="1823033"/>
        </a:xfrm>
        <a:prstGeom prst="rect">
          <a:avLst/>
        </a:prstGeom>
      </xdr:spPr>
    </xdr:pic>
    <xdr:clientData/>
  </xdr:twoCellAnchor>
  <xdr:twoCellAnchor>
    <xdr:from>
      <xdr:col>1</xdr:col>
      <xdr:colOff>335493</xdr:colOff>
      <xdr:row>13</xdr:row>
      <xdr:rowOff>114300</xdr:rowOff>
    </xdr:from>
    <xdr:to>
      <xdr:col>1</xdr:col>
      <xdr:colOff>1729909</xdr:colOff>
      <xdr:row>16</xdr:row>
      <xdr:rowOff>309269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F6CB11B7-FE27-4B00-9965-F574C9D16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7043" y="4276725"/>
          <a:ext cx="1394416" cy="1804694"/>
        </a:xfrm>
        <a:prstGeom prst="rect">
          <a:avLst/>
        </a:prstGeom>
      </xdr:spPr>
    </xdr:pic>
    <xdr:clientData/>
  </xdr:twoCellAnchor>
  <xdr:twoCellAnchor>
    <xdr:from>
      <xdr:col>1</xdr:col>
      <xdr:colOff>986369</xdr:colOff>
      <xdr:row>17</xdr:row>
      <xdr:rowOff>380445</xdr:rowOff>
    </xdr:from>
    <xdr:to>
      <xdr:col>1</xdr:col>
      <xdr:colOff>2215094</xdr:colOff>
      <xdr:row>21</xdr:row>
      <xdr:rowOff>194985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B4CBC00C-B6F5-490E-8693-B7FE684A5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57919" y="6752670"/>
          <a:ext cx="1228725" cy="1681440"/>
        </a:xfrm>
        <a:prstGeom prst="rect">
          <a:avLst/>
        </a:prstGeom>
      </xdr:spPr>
    </xdr:pic>
    <xdr:clientData/>
  </xdr:twoCellAnchor>
  <xdr:twoCellAnchor>
    <xdr:from>
      <xdr:col>0</xdr:col>
      <xdr:colOff>612777</xdr:colOff>
      <xdr:row>29</xdr:row>
      <xdr:rowOff>304800</xdr:rowOff>
    </xdr:from>
    <xdr:to>
      <xdr:col>1</xdr:col>
      <xdr:colOff>783099</xdr:colOff>
      <xdr:row>33</xdr:row>
      <xdr:rowOff>578620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69B9070B-2740-4858-8030-A04C1ECF8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12777" y="12677775"/>
          <a:ext cx="1141872" cy="156922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</xdr:row>
      <xdr:rowOff>304800</xdr:rowOff>
    </xdr:from>
    <xdr:to>
      <xdr:col>1</xdr:col>
      <xdr:colOff>210495</xdr:colOff>
      <xdr:row>44</xdr:row>
      <xdr:rowOff>381000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9BAC559D-F339-4EFE-9026-3AF06811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050" y="17192625"/>
          <a:ext cx="1162995" cy="1362075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42</xdr:row>
      <xdr:rowOff>514349</xdr:rowOff>
    </xdr:from>
    <xdr:to>
      <xdr:col>1</xdr:col>
      <xdr:colOff>1177652</xdr:colOff>
      <xdr:row>44</xdr:row>
      <xdr:rowOff>383763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43C506D6-62D8-4C8F-BC36-AB9F6FC9D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83217" y="17402174"/>
          <a:ext cx="965985" cy="1155289"/>
        </a:xfrm>
        <a:prstGeom prst="rect">
          <a:avLst/>
        </a:prstGeom>
      </xdr:spPr>
    </xdr:pic>
    <xdr:clientData/>
  </xdr:twoCellAnchor>
  <xdr:twoCellAnchor>
    <xdr:from>
      <xdr:col>1</xdr:col>
      <xdr:colOff>1249892</xdr:colOff>
      <xdr:row>42</xdr:row>
      <xdr:rowOff>342015</xdr:rowOff>
    </xdr:from>
    <xdr:to>
      <xdr:col>1</xdr:col>
      <xdr:colOff>2367503</xdr:colOff>
      <xdr:row>44</xdr:row>
      <xdr:rowOff>409575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658FE981-2F1E-46A0-A22C-35AC0E71D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221442" y="17229840"/>
          <a:ext cx="1117611" cy="1353435"/>
        </a:xfrm>
        <a:prstGeom prst="rect">
          <a:avLst/>
        </a:prstGeom>
      </xdr:spPr>
    </xdr:pic>
    <xdr:clientData/>
  </xdr:twoCellAnchor>
  <xdr:twoCellAnchor>
    <xdr:from>
      <xdr:col>1</xdr:col>
      <xdr:colOff>2316693</xdr:colOff>
      <xdr:row>42</xdr:row>
      <xdr:rowOff>361951</xdr:rowOff>
    </xdr:from>
    <xdr:to>
      <xdr:col>1</xdr:col>
      <xdr:colOff>2914969</xdr:colOff>
      <xdr:row>44</xdr:row>
      <xdr:rowOff>399360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6FC4EE14-1505-4C9A-A782-7AB16F10B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8243" y="17249776"/>
          <a:ext cx="598276" cy="1323284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24</xdr:row>
      <xdr:rowOff>206570</xdr:rowOff>
    </xdr:from>
    <xdr:to>
      <xdr:col>1</xdr:col>
      <xdr:colOff>2705336</xdr:colOff>
      <xdr:row>26</xdr:row>
      <xdr:rowOff>857249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9B41F08-C28C-4503-9A26-C9D876CF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9626795"/>
          <a:ext cx="3362561" cy="171747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34</xdr:row>
      <xdr:rowOff>247650</xdr:rowOff>
    </xdr:from>
    <xdr:to>
      <xdr:col>1</xdr:col>
      <xdr:colOff>828675</xdr:colOff>
      <xdr:row>39</xdr:row>
      <xdr:rowOff>85724</xdr:rowOff>
    </xdr:to>
    <xdr:pic>
      <xdr:nvPicPr>
        <xdr:cNvPr id="63" name="Рисунок 62" descr="SteelTEX® UTILIZER LP">
          <a:extLst>
            <a:ext uri="{FF2B5EF4-FFF2-40B4-BE49-F238E27FC236}">
              <a16:creationId xmlns:a16="http://schemas.microsoft.com/office/drawing/2014/main" id="{B8855B3F-ACCD-4E10-BFB4-B327025BD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14725650"/>
          <a:ext cx="1457324" cy="1457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809625</xdr:colOff>
      <xdr:row>34</xdr:row>
      <xdr:rowOff>38099</xdr:rowOff>
    </xdr:from>
    <xdr:to>
      <xdr:col>1</xdr:col>
      <xdr:colOff>2476500</xdr:colOff>
      <xdr:row>39</xdr:row>
      <xdr:rowOff>85724</xdr:rowOff>
    </xdr:to>
    <xdr:pic>
      <xdr:nvPicPr>
        <xdr:cNvPr id="64" name="Рисунок 63" descr="SteelTEX® UTILIZER SP">
          <a:extLst>
            <a:ext uri="{FF2B5EF4-FFF2-40B4-BE49-F238E27FC236}">
              <a16:creationId xmlns:a16="http://schemas.microsoft.com/office/drawing/2014/main" id="{B7B5854A-A457-4CB0-8518-1ECD36C90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4516099"/>
          <a:ext cx="16668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29</xdr:row>
      <xdr:rowOff>95250</xdr:rowOff>
    </xdr:from>
    <xdr:to>
      <xdr:col>1</xdr:col>
      <xdr:colOff>2752725</xdr:colOff>
      <xdr:row>33</xdr:row>
      <xdr:rowOff>704850</xdr:rowOff>
    </xdr:to>
    <xdr:pic>
      <xdr:nvPicPr>
        <xdr:cNvPr id="65" name="Рисунок 64" descr="SteelTEX® PREVENT">
          <a:extLst>
            <a:ext uri="{FF2B5EF4-FFF2-40B4-BE49-F238E27FC236}">
              <a16:creationId xmlns:a16="http://schemas.microsoft.com/office/drawing/2014/main" id="{052DBA58-7974-4F3B-9874-A78BFB7DD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2468225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24</xdr:row>
      <xdr:rowOff>38100</xdr:rowOff>
    </xdr:from>
    <xdr:to>
      <xdr:col>2</xdr:col>
      <xdr:colOff>247650</xdr:colOff>
      <xdr:row>24</xdr:row>
      <xdr:rowOff>267110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7675" y="14839950"/>
          <a:ext cx="228600" cy="229010"/>
        </a:xfrm>
        <a:prstGeom prst="rect">
          <a:avLst/>
        </a:prstGeom>
      </xdr:spPr>
    </xdr:pic>
    <xdr:clientData/>
  </xdr:twoCellAnchor>
  <xdr:twoCellAnchor>
    <xdr:from>
      <xdr:col>2</xdr:col>
      <xdr:colOff>36412</xdr:colOff>
      <xdr:row>6</xdr:row>
      <xdr:rowOff>26728</xdr:rowOff>
    </xdr:from>
    <xdr:to>
      <xdr:col>2</xdr:col>
      <xdr:colOff>275746</xdr:colOff>
      <xdr:row>6</xdr:row>
      <xdr:rowOff>237992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5037" y="5467884"/>
          <a:ext cx="239334" cy="2112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361950</xdr:rowOff>
    </xdr:from>
    <xdr:to>
      <xdr:col>0</xdr:col>
      <xdr:colOff>828571</xdr:colOff>
      <xdr:row>6</xdr:row>
      <xdr:rowOff>399902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AFDC6900-41BB-4451-A3E1-462A8FB54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88294"/>
          <a:ext cx="828571" cy="1180952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4</xdr:row>
      <xdr:rowOff>361950</xdr:rowOff>
    </xdr:from>
    <xdr:to>
      <xdr:col>1</xdr:col>
      <xdr:colOff>652360</xdr:colOff>
      <xdr:row>6</xdr:row>
      <xdr:rowOff>390379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D0768B66-A153-441E-8E46-9482D3CF4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9625" y="1588294"/>
          <a:ext cx="819048" cy="1171429"/>
        </a:xfrm>
        <a:prstGeom prst="rect">
          <a:avLst/>
        </a:prstGeom>
      </xdr:spPr>
    </xdr:pic>
    <xdr:clientData/>
  </xdr:twoCellAnchor>
  <xdr:twoCellAnchor>
    <xdr:from>
      <xdr:col>1</xdr:col>
      <xdr:colOff>642937</xdr:colOff>
      <xdr:row>4</xdr:row>
      <xdr:rowOff>361950</xdr:rowOff>
    </xdr:from>
    <xdr:to>
      <xdr:col>1</xdr:col>
      <xdr:colOff>1471508</xdr:colOff>
      <xdr:row>6</xdr:row>
      <xdr:rowOff>399902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1633D1BC-DB6B-44C6-A1C6-081ECA0F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0" y="1588294"/>
          <a:ext cx="828571" cy="1180952"/>
        </a:xfrm>
        <a:prstGeom prst="rect">
          <a:avLst/>
        </a:prstGeom>
      </xdr:spPr>
    </xdr:pic>
    <xdr:clientData/>
  </xdr:twoCellAnchor>
  <xdr:twoCellAnchor>
    <xdr:from>
      <xdr:col>1</xdr:col>
      <xdr:colOff>1433512</xdr:colOff>
      <xdr:row>4</xdr:row>
      <xdr:rowOff>361950</xdr:rowOff>
    </xdr:from>
    <xdr:to>
      <xdr:col>1</xdr:col>
      <xdr:colOff>2281131</xdr:colOff>
      <xdr:row>6</xdr:row>
      <xdr:rowOff>380855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F7CF56E6-7EF4-47B8-AADF-C47D3429F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09825" y="1588294"/>
          <a:ext cx="847619" cy="1161905"/>
        </a:xfrm>
        <a:prstGeom prst="rect">
          <a:avLst/>
        </a:prstGeom>
      </xdr:spPr>
    </xdr:pic>
    <xdr:clientData/>
  </xdr:twoCellAnchor>
  <xdr:twoCellAnchor>
    <xdr:from>
      <xdr:col>1</xdr:col>
      <xdr:colOff>2262187</xdr:colOff>
      <xdr:row>4</xdr:row>
      <xdr:rowOff>333375</xdr:rowOff>
    </xdr:from>
    <xdr:to>
      <xdr:col>1</xdr:col>
      <xdr:colOff>3071711</xdr:colOff>
      <xdr:row>6</xdr:row>
      <xdr:rowOff>380851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6EA824A2-B74A-4099-A83F-458BDAD09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38500" y="1559719"/>
          <a:ext cx="809524" cy="1190476"/>
        </a:xfrm>
        <a:prstGeom prst="rect">
          <a:avLst/>
        </a:prstGeom>
      </xdr:spPr>
    </xdr:pic>
    <xdr:clientData/>
  </xdr:twoCellAnchor>
  <xdr:twoCellAnchor>
    <xdr:from>
      <xdr:col>0</xdr:col>
      <xdr:colOff>59531</xdr:colOff>
      <xdr:row>8</xdr:row>
      <xdr:rowOff>257175</xdr:rowOff>
    </xdr:from>
    <xdr:to>
      <xdr:col>0</xdr:col>
      <xdr:colOff>869055</xdr:colOff>
      <xdr:row>11</xdr:row>
      <xdr:rowOff>249885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9F42BC5C-1F55-4450-94CD-149A800E5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531" y="3769519"/>
          <a:ext cx="809524" cy="1457179"/>
        </a:xfrm>
        <a:prstGeom prst="rect">
          <a:avLst/>
        </a:prstGeom>
      </xdr:spPr>
    </xdr:pic>
    <xdr:clientData/>
  </xdr:twoCellAnchor>
  <xdr:twoCellAnchor>
    <xdr:from>
      <xdr:col>0</xdr:col>
      <xdr:colOff>859631</xdr:colOff>
      <xdr:row>8</xdr:row>
      <xdr:rowOff>266700</xdr:rowOff>
    </xdr:from>
    <xdr:to>
      <xdr:col>1</xdr:col>
      <xdr:colOff>702366</xdr:colOff>
      <xdr:row>11</xdr:row>
      <xdr:rowOff>249886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99C0456A-5FA9-44D9-A718-A8D81A9C1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59631" y="3779044"/>
          <a:ext cx="819048" cy="1447655"/>
        </a:xfrm>
        <a:prstGeom prst="rect">
          <a:avLst/>
        </a:prstGeom>
      </xdr:spPr>
    </xdr:pic>
    <xdr:clientData/>
  </xdr:twoCellAnchor>
  <xdr:twoCellAnchor>
    <xdr:from>
      <xdr:col>1</xdr:col>
      <xdr:colOff>702468</xdr:colOff>
      <xdr:row>8</xdr:row>
      <xdr:rowOff>257175</xdr:rowOff>
    </xdr:from>
    <xdr:to>
      <xdr:col>1</xdr:col>
      <xdr:colOff>1521516</xdr:colOff>
      <xdr:row>11</xdr:row>
      <xdr:rowOff>230837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A87C4EF6-E28B-43E1-8E21-AE0E8F78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78781" y="3769519"/>
          <a:ext cx="819048" cy="1438131"/>
        </a:xfrm>
        <a:prstGeom prst="rect">
          <a:avLst/>
        </a:prstGeom>
      </xdr:spPr>
    </xdr:pic>
    <xdr:clientData/>
  </xdr:twoCellAnchor>
  <xdr:twoCellAnchor>
    <xdr:from>
      <xdr:col>1</xdr:col>
      <xdr:colOff>1502568</xdr:colOff>
      <xdr:row>8</xdr:row>
      <xdr:rowOff>238125</xdr:rowOff>
    </xdr:from>
    <xdr:to>
      <xdr:col>1</xdr:col>
      <xdr:colOff>2340663</xdr:colOff>
      <xdr:row>11</xdr:row>
      <xdr:rowOff>240358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27B0EFEB-FD91-40EC-9DB6-88D4FD028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8881" y="3750469"/>
          <a:ext cx="838095" cy="1466702"/>
        </a:xfrm>
        <a:prstGeom prst="rect">
          <a:avLst/>
        </a:prstGeom>
      </xdr:spPr>
    </xdr:pic>
    <xdr:clientData/>
  </xdr:twoCellAnchor>
  <xdr:twoCellAnchor>
    <xdr:from>
      <xdr:col>1</xdr:col>
      <xdr:colOff>2331243</xdr:colOff>
      <xdr:row>8</xdr:row>
      <xdr:rowOff>247650</xdr:rowOff>
    </xdr:from>
    <xdr:to>
      <xdr:col>1</xdr:col>
      <xdr:colOff>3140767</xdr:colOff>
      <xdr:row>11</xdr:row>
      <xdr:rowOff>221312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A4A93AA9-18E1-402F-AEAC-69554BE11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07556" y="3759994"/>
          <a:ext cx="809524" cy="1438131"/>
        </a:xfrm>
        <a:prstGeom prst="rect">
          <a:avLst/>
        </a:prstGeom>
      </xdr:spPr>
    </xdr:pic>
    <xdr:clientData/>
  </xdr:twoCellAnchor>
  <xdr:twoCellAnchor>
    <xdr:from>
      <xdr:col>0</xdr:col>
      <xdr:colOff>450056</xdr:colOff>
      <xdr:row>15</xdr:row>
      <xdr:rowOff>478631</xdr:rowOff>
    </xdr:from>
    <xdr:to>
      <xdr:col>1</xdr:col>
      <xdr:colOff>378505</xdr:colOff>
      <xdr:row>16</xdr:row>
      <xdr:rowOff>935685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31DAA688-7F98-455F-8B60-FB355AD55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50056" y="6681787"/>
          <a:ext cx="904762" cy="1171429"/>
        </a:xfrm>
        <a:prstGeom prst="rect">
          <a:avLst/>
        </a:prstGeom>
      </xdr:spPr>
    </xdr:pic>
    <xdr:clientData/>
  </xdr:twoCellAnchor>
  <xdr:twoCellAnchor>
    <xdr:from>
      <xdr:col>1</xdr:col>
      <xdr:colOff>531018</xdr:colOff>
      <xdr:row>15</xdr:row>
      <xdr:rowOff>459581</xdr:rowOff>
    </xdr:from>
    <xdr:to>
      <xdr:col>1</xdr:col>
      <xdr:colOff>1407208</xdr:colOff>
      <xdr:row>16</xdr:row>
      <xdr:rowOff>916635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1C4650EF-16AB-4F62-B735-A8E38242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507331" y="6662737"/>
          <a:ext cx="876190" cy="1171429"/>
        </a:xfrm>
        <a:prstGeom prst="rect">
          <a:avLst/>
        </a:prstGeom>
      </xdr:spPr>
    </xdr:pic>
    <xdr:clientData/>
  </xdr:twoCellAnchor>
  <xdr:twoCellAnchor>
    <xdr:from>
      <xdr:col>1</xdr:col>
      <xdr:colOff>1635918</xdr:colOff>
      <xdr:row>15</xdr:row>
      <xdr:rowOff>440531</xdr:rowOff>
    </xdr:from>
    <xdr:to>
      <xdr:col>1</xdr:col>
      <xdr:colOff>2464489</xdr:colOff>
      <xdr:row>16</xdr:row>
      <xdr:rowOff>916632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4DA0870A-8DF6-4FA6-9769-85F705895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12231" y="6643687"/>
          <a:ext cx="828571" cy="1190476"/>
        </a:xfrm>
        <a:prstGeom prst="rect">
          <a:avLst/>
        </a:prstGeom>
      </xdr:spPr>
    </xdr:pic>
    <xdr:clientData/>
  </xdr:twoCellAnchor>
  <xdr:twoCellAnchor>
    <xdr:from>
      <xdr:col>0</xdr:col>
      <xdr:colOff>59531</xdr:colOff>
      <xdr:row>21</xdr:row>
      <xdr:rowOff>273842</xdr:rowOff>
    </xdr:from>
    <xdr:to>
      <xdr:col>0</xdr:col>
      <xdr:colOff>869055</xdr:colOff>
      <xdr:row>24</xdr:row>
      <xdr:rowOff>59387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347645B9-FEE7-4CFA-B7F8-28ABD4D86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9531" y="9548811"/>
          <a:ext cx="809524" cy="1142857"/>
        </a:xfrm>
        <a:prstGeom prst="rect">
          <a:avLst/>
        </a:prstGeom>
      </xdr:spPr>
    </xdr:pic>
    <xdr:clientData/>
  </xdr:twoCellAnchor>
  <xdr:twoCellAnchor>
    <xdr:from>
      <xdr:col>0</xdr:col>
      <xdr:colOff>859631</xdr:colOff>
      <xdr:row>21</xdr:row>
      <xdr:rowOff>245268</xdr:rowOff>
    </xdr:from>
    <xdr:to>
      <xdr:col>1</xdr:col>
      <xdr:colOff>711889</xdr:colOff>
      <xdr:row>24</xdr:row>
      <xdr:rowOff>78432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AD6CFB5E-32C6-4CE4-A350-5E27E1C3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59631" y="9520237"/>
          <a:ext cx="828571" cy="1190476"/>
        </a:xfrm>
        <a:prstGeom prst="rect">
          <a:avLst/>
        </a:prstGeom>
      </xdr:spPr>
    </xdr:pic>
    <xdr:clientData/>
  </xdr:twoCellAnchor>
  <xdr:twoCellAnchor>
    <xdr:from>
      <xdr:col>1</xdr:col>
      <xdr:colOff>692943</xdr:colOff>
      <xdr:row>21</xdr:row>
      <xdr:rowOff>273843</xdr:rowOff>
    </xdr:from>
    <xdr:to>
      <xdr:col>1</xdr:col>
      <xdr:colOff>1473895</xdr:colOff>
      <xdr:row>24</xdr:row>
      <xdr:rowOff>87960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925DB9BF-54B1-4AD6-B6E2-852F856EB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69256" y="9548812"/>
          <a:ext cx="780952" cy="1171429"/>
        </a:xfrm>
        <a:prstGeom prst="rect">
          <a:avLst/>
        </a:prstGeom>
      </xdr:spPr>
    </xdr:pic>
    <xdr:clientData/>
  </xdr:twoCellAnchor>
  <xdr:twoCellAnchor>
    <xdr:from>
      <xdr:col>1</xdr:col>
      <xdr:colOff>1493043</xdr:colOff>
      <xdr:row>21</xdr:row>
      <xdr:rowOff>273843</xdr:rowOff>
    </xdr:from>
    <xdr:to>
      <xdr:col>1</xdr:col>
      <xdr:colOff>2283519</xdr:colOff>
      <xdr:row>24</xdr:row>
      <xdr:rowOff>78436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3703F89-4D38-4284-9855-0CE290385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69356" y="9548812"/>
          <a:ext cx="790476" cy="1161905"/>
        </a:xfrm>
        <a:prstGeom prst="rect">
          <a:avLst/>
        </a:prstGeom>
      </xdr:spPr>
    </xdr:pic>
    <xdr:clientData/>
  </xdr:twoCellAnchor>
  <xdr:twoCellAnchor>
    <xdr:from>
      <xdr:col>1</xdr:col>
      <xdr:colOff>2283618</xdr:colOff>
      <xdr:row>21</xdr:row>
      <xdr:rowOff>273843</xdr:rowOff>
    </xdr:from>
    <xdr:to>
      <xdr:col>1</xdr:col>
      <xdr:colOff>3093142</xdr:colOff>
      <xdr:row>24</xdr:row>
      <xdr:rowOff>59388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23A01CBE-5FF1-44E5-B202-30C54D421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59931" y="9548812"/>
          <a:ext cx="809524" cy="1142857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27</xdr:row>
      <xdr:rowOff>142875</xdr:rowOff>
    </xdr:from>
    <xdr:to>
      <xdr:col>1</xdr:col>
      <xdr:colOff>2938462</xdr:colOff>
      <xdr:row>28</xdr:row>
      <xdr:rowOff>1295319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81101481-8F9B-4497-9CE4-C1BD4AD08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3375" y="12239625"/>
          <a:ext cx="3581400" cy="25335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667832</xdr:colOff>
      <xdr:row>3</xdr:row>
      <xdr:rowOff>90993</xdr:rowOff>
    </xdr:from>
    <xdr:to>
      <xdr:col>1</xdr:col>
      <xdr:colOff>2381249</xdr:colOff>
      <xdr:row>7</xdr:row>
      <xdr:rowOff>240367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3A221280-1C08-42F4-97BA-0DD22F8EF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7832" y="831826"/>
          <a:ext cx="2687084" cy="1631041"/>
        </a:xfrm>
        <a:prstGeom prst="rect">
          <a:avLst/>
        </a:prstGeom>
      </xdr:spPr>
    </xdr:pic>
    <xdr:clientData/>
  </xdr:twoCellAnchor>
  <xdr:twoCellAnchor>
    <xdr:from>
      <xdr:col>0</xdr:col>
      <xdr:colOff>137584</xdr:colOff>
      <xdr:row>8</xdr:row>
      <xdr:rowOff>127000</xdr:rowOff>
    </xdr:from>
    <xdr:to>
      <xdr:col>1</xdr:col>
      <xdr:colOff>2837456</xdr:colOff>
      <xdr:row>12</xdr:row>
      <xdr:rowOff>329671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1F9CC69D-E139-47AA-9015-9C5B0683A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584" y="2719917"/>
          <a:ext cx="3673539" cy="2192337"/>
        </a:xfrm>
        <a:prstGeom prst="rect">
          <a:avLst/>
        </a:prstGeom>
      </xdr:spPr>
    </xdr:pic>
    <xdr:clientData/>
  </xdr:twoCellAnchor>
  <xdr:twoCellAnchor>
    <xdr:from>
      <xdr:col>0</xdr:col>
      <xdr:colOff>87860</xdr:colOff>
      <xdr:row>13</xdr:row>
      <xdr:rowOff>52917</xdr:rowOff>
    </xdr:from>
    <xdr:to>
      <xdr:col>1</xdr:col>
      <xdr:colOff>2933098</xdr:colOff>
      <xdr:row>17</xdr:row>
      <xdr:rowOff>338667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231E85B0-E297-4DC4-B072-06D1936D1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860" y="5132917"/>
          <a:ext cx="3818905" cy="2317750"/>
        </a:xfrm>
        <a:prstGeom prst="rect">
          <a:avLst/>
        </a:prstGeom>
      </xdr:spPr>
    </xdr:pic>
    <xdr:clientData/>
  </xdr:twoCellAnchor>
  <xdr:twoCellAnchor>
    <xdr:from>
      <xdr:col>0</xdr:col>
      <xdr:colOff>300635</xdr:colOff>
      <xdr:row>18</xdr:row>
      <xdr:rowOff>19892</xdr:rowOff>
    </xdr:from>
    <xdr:to>
      <xdr:col>1</xdr:col>
      <xdr:colOff>2633025</xdr:colOff>
      <xdr:row>22</xdr:row>
      <xdr:rowOff>438638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EDEFD7F4-FF68-41DE-BD8B-D5877C74D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635" y="7639892"/>
          <a:ext cx="3306057" cy="2281413"/>
        </a:xfrm>
        <a:prstGeom prst="rect">
          <a:avLst/>
        </a:prstGeom>
      </xdr:spPr>
    </xdr:pic>
    <xdr:clientData/>
  </xdr:twoCellAnchor>
  <xdr:twoCellAnchor>
    <xdr:from>
      <xdr:col>1</xdr:col>
      <xdr:colOff>96510</xdr:colOff>
      <xdr:row>25</xdr:row>
      <xdr:rowOff>74084</xdr:rowOff>
    </xdr:from>
    <xdr:to>
      <xdr:col>1</xdr:col>
      <xdr:colOff>1926394</xdr:colOff>
      <xdr:row>25</xdr:row>
      <xdr:rowOff>1730844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2BD1112-7482-4B1B-BE15-AF8AF495B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70177" y="10530417"/>
          <a:ext cx="1829884" cy="1656760"/>
        </a:xfrm>
        <a:prstGeom prst="rect">
          <a:avLst/>
        </a:prstGeom>
      </xdr:spPr>
    </xdr:pic>
    <xdr:clientData/>
  </xdr:twoCellAnchor>
  <xdr:twoCellAnchor>
    <xdr:from>
      <xdr:col>0</xdr:col>
      <xdr:colOff>920751</xdr:colOff>
      <xdr:row>26</xdr:row>
      <xdr:rowOff>24321</xdr:rowOff>
    </xdr:from>
    <xdr:to>
      <xdr:col>1</xdr:col>
      <xdr:colOff>659774</xdr:colOff>
      <xdr:row>26</xdr:row>
      <xdr:rowOff>1742294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1CFFA323-1DF8-4250-BA04-ADD459EB3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1" y="12322154"/>
          <a:ext cx="712690" cy="1717973"/>
        </a:xfrm>
        <a:prstGeom prst="rect">
          <a:avLst/>
        </a:prstGeom>
      </xdr:spPr>
    </xdr:pic>
    <xdr:clientData/>
  </xdr:twoCellAnchor>
  <xdr:twoCellAnchor>
    <xdr:from>
      <xdr:col>1</xdr:col>
      <xdr:colOff>671177</xdr:colOff>
      <xdr:row>26</xdr:row>
      <xdr:rowOff>43385</xdr:rowOff>
    </xdr:from>
    <xdr:to>
      <xdr:col>1</xdr:col>
      <xdr:colOff>1383867</xdr:colOff>
      <xdr:row>26</xdr:row>
      <xdr:rowOff>1761358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9DE6A2B-24DD-40C2-BFA7-75C24F38C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844" y="12341218"/>
          <a:ext cx="712690" cy="1717973"/>
        </a:xfrm>
        <a:prstGeom prst="rect">
          <a:avLst/>
        </a:prstGeom>
      </xdr:spPr>
    </xdr:pic>
    <xdr:clientData/>
  </xdr:twoCellAnchor>
  <xdr:twoCellAnchor>
    <xdr:from>
      <xdr:col>1</xdr:col>
      <xdr:colOff>1366688</xdr:colOff>
      <xdr:row>26</xdr:row>
      <xdr:rowOff>52917</xdr:rowOff>
    </xdr:from>
    <xdr:to>
      <xdr:col>1</xdr:col>
      <xdr:colOff>2079378</xdr:colOff>
      <xdr:row>26</xdr:row>
      <xdr:rowOff>1770890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EF4158C9-CDFF-4A93-8A30-FC254C1FE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0355" y="12350750"/>
          <a:ext cx="712690" cy="17179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38355</xdr:colOff>
      <xdr:row>10</xdr:row>
      <xdr:rowOff>82799</xdr:rowOff>
    </xdr:from>
    <xdr:to>
      <xdr:col>5</xdr:col>
      <xdr:colOff>347333</xdr:colOff>
      <xdr:row>11</xdr:row>
      <xdr:rowOff>86181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57055" y="5823199"/>
          <a:ext cx="308978" cy="295482"/>
        </a:xfrm>
        <a:prstGeom prst="rect">
          <a:avLst/>
        </a:prstGeom>
      </xdr:spPr>
    </xdr:pic>
    <xdr:clientData/>
  </xdr:twoCellAnchor>
  <xdr:twoCellAnchor>
    <xdr:from>
      <xdr:col>5</xdr:col>
      <xdr:colOff>58290</xdr:colOff>
      <xdr:row>22</xdr:row>
      <xdr:rowOff>46761</xdr:rowOff>
    </xdr:from>
    <xdr:to>
      <xdr:col>5</xdr:col>
      <xdr:colOff>367268</xdr:colOff>
      <xdr:row>22</xdr:row>
      <xdr:rowOff>342243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6990" y="12645161"/>
          <a:ext cx="308978" cy="295482"/>
        </a:xfrm>
        <a:prstGeom prst="rect">
          <a:avLst/>
        </a:prstGeom>
      </xdr:spPr>
    </xdr:pic>
    <xdr:clientData/>
  </xdr:twoCellAnchor>
  <xdr:twoCellAnchor>
    <xdr:from>
      <xdr:col>1</xdr:col>
      <xdr:colOff>3329622</xdr:colOff>
      <xdr:row>19</xdr:row>
      <xdr:rowOff>19716</xdr:rowOff>
    </xdr:from>
    <xdr:to>
      <xdr:col>1</xdr:col>
      <xdr:colOff>4565378</xdr:colOff>
      <xdr:row>20</xdr:row>
      <xdr:rowOff>171374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5622" y="11246516"/>
          <a:ext cx="1235756" cy="608858"/>
        </a:xfrm>
        <a:prstGeom prst="rect">
          <a:avLst/>
        </a:prstGeom>
      </xdr:spPr>
    </xdr:pic>
    <xdr:clientData/>
  </xdr:twoCellAnchor>
  <xdr:twoCellAnchor>
    <xdr:from>
      <xdr:col>1</xdr:col>
      <xdr:colOff>3359523</xdr:colOff>
      <xdr:row>22</xdr:row>
      <xdr:rowOff>18217</xdr:rowOff>
    </xdr:from>
    <xdr:to>
      <xdr:col>1</xdr:col>
      <xdr:colOff>4595279</xdr:colOff>
      <xdr:row>23</xdr:row>
      <xdr:rowOff>169875</xdr:rowOff>
    </xdr:to>
    <xdr:pic>
      <xdr:nvPicPr>
        <xdr:cNvPr id="7" name="Рисунок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75523" y="12616617"/>
          <a:ext cx="1235756" cy="60885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</xdr:row>
      <xdr:rowOff>157553</xdr:rowOff>
    </xdr:from>
    <xdr:to>
      <xdr:col>0</xdr:col>
      <xdr:colOff>616073</xdr:colOff>
      <xdr:row>7</xdr:row>
      <xdr:rowOff>85085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3B830ABB-0F4B-4F0D-9456-4D52E7EA8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2481653"/>
          <a:ext cx="616072" cy="1108632"/>
        </a:xfrm>
        <a:prstGeom prst="rect">
          <a:avLst/>
        </a:prstGeom>
      </xdr:spPr>
    </xdr:pic>
    <xdr:clientData/>
  </xdr:twoCellAnchor>
  <xdr:twoCellAnchor>
    <xdr:from>
      <xdr:col>0</xdr:col>
      <xdr:colOff>631869</xdr:colOff>
      <xdr:row>3</xdr:row>
      <xdr:rowOff>196602</xdr:rowOff>
    </xdr:from>
    <xdr:to>
      <xdr:col>1</xdr:col>
      <xdr:colOff>245967</xdr:colOff>
      <xdr:row>7</xdr:row>
      <xdr:rowOff>86167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8D33B705-D44C-46DD-B61E-A3E394B73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869" y="2520702"/>
          <a:ext cx="585648" cy="1070665"/>
        </a:xfrm>
        <a:prstGeom prst="rect">
          <a:avLst/>
        </a:prstGeom>
      </xdr:spPr>
    </xdr:pic>
    <xdr:clientData/>
  </xdr:twoCellAnchor>
  <xdr:twoCellAnchor>
    <xdr:from>
      <xdr:col>1</xdr:col>
      <xdr:colOff>993903</xdr:colOff>
      <xdr:row>3</xdr:row>
      <xdr:rowOff>280622</xdr:rowOff>
    </xdr:from>
    <xdr:to>
      <xdr:col>1</xdr:col>
      <xdr:colOff>1587157</xdr:colOff>
      <xdr:row>7</xdr:row>
      <xdr:rowOff>162593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4EE364A7-D75A-42A2-8422-FBDDCB71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453" y="2604722"/>
          <a:ext cx="593254" cy="1063071"/>
        </a:xfrm>
        <a:prstGeom prst="rect">
          <a:avLst/>
        </a:prstGeom>
      </xdr:spPr>
    </xdr:pic>
    <xdr:clientData/>
  </xdr:twoCellAnchor>
  <xdr:twoCellAnchor>
    <xdr:from>
      <xdr:col>1</xdr:col>
      <xdr:colOff>1641646</xdr:colOff>
      <xdr:row>3</xdr:row>
      <xdr:rowOff>265009</xdr:rowOff>
    </xdr:from>
    <xdr:to>
      <xdr:col>1</xdr:col>
      <xdr:colOff>2234902</xdr:colOff>
      <xdr:row>7</xdr:row>
      <xdr:rowOff>162168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C7FF704E-A581-4CFC-B575-46476E5CF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3196" y="2589109"/>
          <a:ext cx="593256" cy="1078259"/>
        </a:xfrm>
        <a:prstGeom prst="rect">
          <a:avLst/>
        </a:prstGeom>
      </xdr:spPr>
    </xdr:pic>
    <xdr:clientData/>
  </xdr:twoCellAnchor>
  <xdr:twoCellAnchor>
    <xdr:from>
      <xdr:col>1</xdr:col>
      <xdr:colOff>2298915</xdr:colOff>
      <xdr:row>3</xdr:row>
      <xdr:rowOff>272817</xdr:rowOff>
    </xdr:from>
    <xdr:to>
      <xdr:col>1</xdr:col>
      <xdr:colOff>2869353</xdr:colOff>
      <xdr:row>7</xdr:row>
      <xdr:rowOff>162382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63862992-C42A-4E22-BFBE-34F0C294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0465" y="2596917"/>
          <a:ext cx="570438" cy="1070665"/>
        </a:xfrm>
        <a:prstGeom prst="rect">
          <a:avLst/>
        </a:prstGeom>
      </xdr:spPr>
    </xdr:pic>
    <xdr:clientData/>
  </xdr:twoCellAnchor>
  <xdr:twoCellAnchor>
    <xdr:from>
      <xdr:col>1</xdr:col>
      <xdr:colOff>2946654</xdr:colOff>
      <xdr:row>3</xdr:row>
      <xdr:rowOff>276224</xdr:rowOff>
    </xdr:from>
    <xdr:to>
      <xdr:col>1</xdr:col>
      <xdr:colOff>3524698</xdr:colOff>
      <xdr:row>7</xdr:row>
      <xdr:rowOff>180975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DE5692DE-EF1D-41FD-8DC7-FCAFD7436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204" y="2600324"/>
          <a:ext cx="578044" cy="1085851"/>
        </a:xfrm>
        <a:prstGeom prst="rect">
          <a:avLst/>
        </a:prstGeom>
      </xdr:spPr>
    </xdr:pic>
    <xdr:clientData/>
  </xdr:twoCellAnchor>
  <xdr:twoCellAnchor>
    <xdr:from>
      <xdr:col>1</xdr:col>
      <xdr:colOff>327108</xdr:colOff>
      <xdr:row>3</xdr:row>
      <xdr:rowOff>257573</xdr:rowOff>
    </xdr:from>
    <xdr:to>
      <xdr:col>1</xdr:col>
      <xdr:colOff>913293</xdr:colOff>
      <xdr:row>7</xdr:row>
      <xdr:rowOff>150619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1FA16496-D0B8-4B6A-9917-C11E41EF7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8658" y="2581673"/>
          <a:ext cx="586185" cy="10741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247650</xdr:rowOff>
    </xdr:from>
    <xdr:to>
      <xdr:col>0</xdr:col>
      <xdr:colOff>601319</xdr:colOff>
      <xdr:row>14</xdr:row>
      <xdr:rowOff>142875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A3B96307-3574-4E3C-90F0-EB14BA869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67250"/>
          <a:ext cx="601319" cy="1038225"/>
        </a:xfrm>
        <a:prstGeom prst="rect">
          <a:avLst/>
        </a:prstGeom>
      </xdr:spPr>
    </xdr:pic>
    <xdr:clientData/>
  </xdr:twoCellAnchor>
  <xdr:twoCellAnchor>
    <xdr:from>
      <xdr:col>0</xdr:col>
      <xdr:colOff>657270</xdr:colOff>
      <xdr:row>10</xdr:row>
      <xdr:rowOff>271518</xdr:rowOff>
    </xdr:from>
    <xdr:to>
      <xdr:col>1</xdr:col>
      <xdr:colOff>295275</xdr:colOff>
      <xdr:row>14</xdr:row>
      <xdr:rowOff>164512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84D7030-026D-454B-A3A0-C17E7DA6E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70" y="4691118"/>
          <a:ext cx="609555" cy="1035994"/>
        </a:xfrm>
        <a:prstGeom prst="rect">
          <a:avLst/>
        </a:prstGeom>
      </xdr:spPr>
    </xdr:pic>
    <xdr:clientData/>
  </xdr:twoCellAnchor>
  <xdr:twoCellAnchor>
    <xdr:from>
      <xdr:col>1</xdr:col>
      <xdr:colOff>381091</xdr:colOff>
      <xdr:row>11</xdr:row>
      <xdr:rowOff>19050</xdr:rowOff>
    </xdr:from>
    <xdr:to>
      <xdr:col>1</xdr:col>
      <xdr:colOff>962391</xdr:colOff>
      <xdr:row>14</xdr:row>
      <xdr:rowOff>135954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6D9535E5-60A3-46B7-B0F6-CD082D1E6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641" y="4724400"/>
          <a:ext cx="581300" cy="974154"/>
        </a:xfrm>
        <a:prstGeom prst="rect">
          <a:avLst/>
        </a:prstGeom>
      </xdr:spPr>
    </xdr:pic>
    <xdr:clientData/>
  </xdr:twoCellAnchor>
  <xdr:twoCellAnchor>
    <xdr:from>
      <xdr:col>1</xdr:col>
      <xdr:colOff>1000262</xdr:colOff>
      <xdr:row>11</xdr:row>
      <xdr:rowOff>9525</xdr:rowOff>
    </xdr:from>
    <xdr:to>
      <xdr:col>1</xdr:col>
      <xdr:colOff>1589498</xdr:colOff>
      <xdr:row>14</xdr:row>
      <xdr:rowOff>183563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AFB271B8-A169-492C-9FEA-69E03D82A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812" y="4714875"/>
          <a:ext cx="589236" cy="1031288"/>
        </a:xfrm>
        <a:prstGeom prst="rect">
          <a:avLst/>
        </a:prstGeom>
      </xdr:spPr>
    </xdr:pic>
    <xdr:clientData/>
  </xdr:twoCellAnchor>
  <xdr:twoCellAnchor>
    <xdr:from>
      <xdr:col>1</xdr:col>
      <xdr:colOff>1619428</xdr:colOff>
      <xdr:row>11</xdr:row>
      <xdr:rowOff>39673</xdr:rowOff>
    </xdr:from>
    <xdr:to>
      <xdr:col>1</xdr:col>
      <xdr:colOff>2247900</xdr:colOff>
      <xdr:row>14</xdr:row>
      <xdr:rowOff>240760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8D60DF38-11EC-4C5B-8365-E8FB3D9C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978" y="4745023"/>
          <a:ext cx="628472" cy="1058337"/>
        </a:xfrm>
        <a:prstGeom prst="rect">
          <a:avLst/>
        </a:prstGeom>
      </xdr:spPr>
    </xdr:pic>
    <xdr:clientData/>
  </xdr:twoCellAnchor>
  <xdr:twoCellAnchor>
    <xdr:from>
      <xdr:col>1</xdr:col>
      <xdr:colOff>2248123</xdr:colOff>
      <xdr:row>11</xdr:row>
      <xdr:rowOff>28575</xdr:rowOff>
    </xdr:from>
    <xdr:to>
      <xdr:col>1</xdr:col>
      <xdr:colOff>2887712</xdr:colOff>
      <xdr:row>14</xdr:row>
      <xdr:rowOff>269304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4A282EF0-673C-4070-BE25-F0C8EEB5A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9673" y="4733925"/>
          <a:ext cx="639589" cy="1097979"/>
        </a:xfrm>
        <a:prstGeom prst="rect">
          <a:avLst/>
        </a:prstGeom>
      </xdr:spPr>
    </xdr:pic>
    <xdr:clientData/>
  </xdr:twoCellAnchor>
  <xdr:twoCellAnchor>
    <xdr:from>
      <xdr:col>1</xdr:col>
      <xdr:colOff>2914918</xdr:colOff>
      <xdr:row>11</xdr:row>
      <xdr:rowOff>47624</xdr:rowOff>
    </xdr:from>
    <xdr:to>
      <xdr:col>1</xdr:col>
      <xdr:colOff>3543299</xdr:colOff>
      <xdr:row>15</xdr:row>
      <xdr:rowOff>2489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88F0D6CF-4F12-4C41-8005-36E002317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6468" y="4752974"/>
          <a:ext cx="628381" cy="1097865"/>
        </a:xfrm>
        <a:prstGeom prst="rect">
          <a:avLst/>
        </a:prstGeom>
      </xdr:spPr>
    </xdr:pic>
    <xdr:clientData/>
  </xdr:twoCellAnchor>
  <xdr:twoCellAnchor>
    <xdr:from>
      <xdr:col>0</xdr:col>
      <xdr:colOff>847725</xdr:colOff>
      <xdr:row>19</xdr:row>
      <xdr:rowOff>152400</xdr:rowOff>
    </xdr:from>
    <xdr:to>
      <xdr:col>1</xdr:col>
      <xdr:colOff>543600</xdr:colOff>
      <xdr:row>21</xdr:row>
      <xdr:rowOff>385103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BC45C5A1-9F92-43FC-BF32-FD0B4AEF8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47725" y="7229475"/>
          <a:ext cx="667425" cy="1147103"/>
        </a:xfrm>
        <a:prstGeom prst="rect">
          <a:avLst/>
        </a:prstGeom>
      </xdr:spPr>
    </xdr:pic>
    <xdr:clientData/>
  </xdr:twoCellAnchor>
  <xdr:twoCellAnchor>
    <xdr:from>
      <xdr:col>1</xdr:col>
      <xdr:colOff>771580</xdr:colOff>
      <xdr:row>19</xdr:row>
      <xdr:rowOff>152400</xdr:rowOff>
    </xdr:from>
    <xdr:to>
      <xdr:col>1</xdr:col>
      <xdr:colOff>1405212</xdr:colOff>
      <xdr:row>21</xdr:row>
      <xdr:rowOff>359800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3D09C350-93DE-4B31-9F6C-612251ECF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743130" y="7229475"/>
          <a:ext cx="633632" cy="1121800"/>
        </a:xfrm>
        <a:prstGeom prst="rect">
          <a:avLst/>
        </a:prstGeom>
      </xdr:spPr>
    </xdr:pic>
    <xdr:clientData/>
  </xdr:twoCellAnchor>
  <xdr:twoCellAnchor>
    <xdr:from>
      <xdr:col>1</xdr:col>
      <xdr:colOff>1609830</xdr:colOff>
      <xdr:row>19</xdr:row>
      <xdr:rowOff>171420</xdr:rowOff>
    </xdr:from>
    <xdr:to>
      <xdr:col>1</xdr:col>
      <xdr:colOff>2268807</xdr:colOff>
      <xdr:row>21</xdr:row>
      <xdr:rowOff>361950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34628250-415C-4894-A87C-F498293A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581380" y="7248495"/>
          <a:ext cx="658977" cy="1104930"/>
        </a:xfrm>
        <a:prstGeom prst="rect">
          <a:avLst/>
        </a:prstGeom>
      </xdr:spPr>
    </xdr:pic>
    <xdr:clientData/>
  </xdr:twoCellAnchor>
  <xdr:twoCellAnchor>
    <xdr:from>
      <xdr:col>1</xdr:col>
      <xdr:colOff>1613007</xdr:colOff>
      <xdr:row>22</xdr:row>
      <xdr:rowOff>114300</xdr:rowOff>
    </xdr:from>
    <xdr:to>
      <xdr:col>1</xdr:col>
      <xdr:colOff>2292487</xdr:colOff>
      <xdr:row>24</xdr:row>
      <xdr:rowOff>333375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46D1C5B2-EE4B-4DB7-9F1B-6ACC09125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584557" y="8562975"/>
          <a:ext cx="679480" cy="1133475"/>
        </a:xfrm>
        <a:prstGeom prst="rect">
          <a:avLst/>
        </a:prstGeom>
      </xdr:spPr>
    </xdr:pic>
    <xdr:clientData/>
  </xdr:twoCellAnchor>
  <xdr:twoCellAnchor>
    <xdr:from>
      <xdr:col>0</xdr:col>
      <xdr:colOff>771525</xdr:colOff>
      <xdr:row>22</xdr:row>
      <xdr:rowOff>124883</xdr:rowOff>
    </xdr:from>
    <xdr:to>
      <xdr:col>1</xdr:col>
      <xdr:colOff>479455</xdr:colOff>
      <xdr:row>24</xdr:row>
      <xdr:rowOff>343958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3C039023-CD71-483B-8093-46B67323F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71525" y="8573558"/>
          <a:ext cx="679480" cy="1133475"/>
        </a:xfrm>
        <a:prstGeom prst="rect">
          <a:avLst/>
        </a:prstGeom>
      </xdr:spPr>
    </xdr:pic>
    <xdr:clientData/>
  </xdr:twoCellAnchor>
  <xdr:twoCellAnchor>
    <xdr:from>
      <xdr:col>1</xdr:col>
      <xdr:colOff>695379</xdr:colOff>
      <xdr:row>22</xdr:row>
      <xdr:rowOff>115373</xdr:rowOff>
    </xdr:from>
    <xdr:to>
      <xdr:col>1</xdr:col>
      <xdr:colOff>1374859</xdr:colOff>
      <xdr:row>24</xdr:row>
      <xdr:rowOff>351621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4E2592F8-53F7-4201-87A3-0D260A8BB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666929" y="8564048"/>
          <a:ext cx="679480" cy="115064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38100</xdr:rowOff>
    </xdr:from>
    <xdr:to>
      <xdr:col>1</xdr:col>
      <xdr:colOff>1680784</xdr:colOff>
      <xdr:row>0</xdr:row>
      <xdr:rowOff>790575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B7A6AB86-DE49-4400-9701-CB6CBC559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8100"/>
          <a:ext cx="2509459" cy="752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37599</xdr:colOff>
      <xdr:row>14</xdr:row>
      <xdr:rowOff>97255</xdr:rowOff>
    </xdr:from>
    <xdr:to>
      <xdr:col>2</xdr:col>
      <xdr:colOff>332874</xdr:colOff>
      <xdr:row>16</xdr:row>
      <xdr:rowOff>8885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4599" y="6163176"/>
          <a:ext cx="295275" cy="29263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31</xdr:row>
      <xdr:rowOff>76200</xdr:rowOff>
    </xdr:from>
    <xdr:to>
      <xdr:col>2</xdr:col>
      <xdr:colOff>352425</xdr:colOff>
      <xdr:row>32</xdr:row>
      <xdr:rowOff>178330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50" y="12014200"/>
          <a:ext cx="295275" cy="29263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37</xdr:row>
      <xdr:rowOff>57150</xdr:rowOff>
    </xdr:from>
    <xdr:to>
      <xdr:col>2</xdr:col>
      <xdr:colOff>342900</xdr:colOff>
      <xdr:row>38</xdr:row>
      <xdr:rowOff>159280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4625" y="13180483"/>
          <a:ext cx="295275" cy="29263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48</xdr:row>
      <xdr:rowOff>76200</xdr:rowOff>
    </xdr:from>
    <xdr:to>
      <xdr:col>2</xdr:col>
      <xdr:colOff>352425</xdr:colOff>
      <xdr:row>49</xdr:row>
      <xdr:rowOff>181505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50" y="15347950"/>
          <a:ext cx="295275" cy="295805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58</xdr:row>
      <xdr:rowOff>47625</xdr:rowOff>
    </xdr:from>
    <xdr:to>
      <xdr:col>2</xdr:col>
      <xdr:colOff>333375</xdr:colOff>
      <xdr:row>59</xdr:row>
      <xdr:rowOff>157163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0" y="17224375"/>
          <a:ext cx="295275" cy="300038"/>
        </a:xfrm>
        <a:prstGeom prst="rect">
          <a:avLst/>
        </a:prstGeom>
      </xdr:spPr>
    </xdr:pic>
    <xdr:clientData/>
  </xdr:twoCellAnchor>
  <xdr:twoCellAnchor>
    <xdr:from>
      <xdr:col>0</xdr:col>
      <xdr:colOff>139366</xdr:colOff>
      <xdr:row>4</xdr:row>
      <xdr:rowOff>47124</xdr:rowOff>
    </xdr:from>
    <xdr:to>
      <xdr:col>1</xdr:col>
      <xdr:colOff>152528</xdr:colOff>
      <xdr:row>10</xdr:row>
      <xdr:rowOff>66026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33A521D-F05A-4652-9FD7-31D5A583D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366" y="1300413"/>
          <a:ext cx="985715" cy="1161902"/>
        </a:xfrm>
        <a:prstGeom prst="rect">
          <a:avLst/>
        </a:prstGeom>
      </xdr:spPr>
    </xdr:pic>
    <xdr:clientData/>
  </xdr:twoCellAnchor>
  <xdr:twoCellAnchor>
    <xdr:from>
      <xdr:col>1</xdr:col>
      <xdr:colOff>381251</xdr:colOff>
      <xdr:row>3</xdr:row>
      <xdr:rowOff>180474</xdr:rowOff>
    </xdr:from>
    <xdr:to>
      <xdr:col>1</xdr:col>
      <xdr:colOff>1371727</xdr:colOff>
      <xdr:row>10</xdr:row>
      <xdr:rowOff>46972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399465C6-8656-45FD-B73C-13EBF120C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804" y="1243263"/>
          <a:ext cx="990476" cy="1199998"/>
        </a:xfrm>
        <a:prstGeom prst="rect">
          <a:avLst/>
        </a:prstGeom>
      </xdr:spPr>
    </xdr:pic>
    <xdr:clientData/>
  </xdr:twoCellAnchor>
  <xdr:twoCellAnchor>
    <xdr:from>
      <xdr:col>0</xdr:col>
      <xdr:colOff>120316</xdr:colOff>
      <xdr:row>15</xdr:row>
      <xdr:rowOff>42737</xdr:rowOff>
    </xdr:from>
    <xdr:to>
      <xdr:col>1</xdr:col>
      <xdr:colOff>133478</xdr:colOff>
      <xdr:row>21</xdr:row>
      <xdr:rowOff>52117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117D6E26-FD95-4984-9457-560B90F2B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316" y="3431632"/>
          <a:ext cx="985715" cy="1152380"/>
        </a:xfrm>
        <a:prstGeom prst="rect">
          <a:avLst/>
        </a:prstGeom>
      </xdr:spPr>
    </xdr:pic>
    <xdr:clientData/>
  </xdr:twoCellAnchor>
  <xdr:twoCellAnchor>
    <xdr:from>
      <xdr:col>1</xdr:col>
      <xdr:colOff>105028</xdr:colOff>
      <xdr:row>13</xdr:row>
      <xdr:rowOff>206668</xdr:rowOff>
    </xdr:from>
    <xdr:to>
      <xdr:col>2</xdr:col>
      <xdr:colOff>34591</xdr:colOff>
      <xdr:row>22</xdr:row>
      <xdr:rowOff>68135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0AA42A8-0C83-4A0C-9579-5828E318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581" y="3174457"/>
          <a:ext cx="1624010" cy="1616073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27</xdr:row>
      <xdr:rowOff>137361</xdr:rowOff>
    </xdr:from>
    <xdr:to>
      <xdr:col>1</xdr:col>
      <xdr:colOff>251287</xdr:colOff>
      <xdr:row>33</xdr:row>
      <xdr:rowOff>156263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5F8B9A9-582A-4AF9-AC0C-6C1C7DA0B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6153150"/>
          <a:ext cx="985715" cy="1161902"/>
        </a:xfrm>
        <a:prstGeom prst="rect">
          <a:avLst/>
        </a:prstGeom>
      </xdr:spPr>
    </xdr:pic>
    <xdr:clientData/>
  </xdr:twoCellAnchor>
  <xdr:twoCellAnchor>
    <xdr:from>
      <xdr:col>0</xdr:col>
      <xdr:colOff>275723</xdr:colOff>
      <xdr:row>65</xdr:row>
      <xdr:rowOff>148890</xdr:rowOff>
    </xdr:from>
    <xdr:to>
      <xdr:col>1</xdr:col>
      <xdr:colOff>1546028</xdr:colOff>
      <xdr:row>69</xdr:row>
      <xdr:rowOff>223932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F23E6DA4-BC12-465E-B863-19F9FCCA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5723" y="13614232"/>
          <a:ext cx="2242858" cy="1238095"/>
        </a:xfrm>
        <a:prstGeom prst="rect">
          <a:avLst/>
        </a:prstGeom>
      </xdr:spPr>
    </xdr:pic>
    <xdr:clientData/>
  </xdr:twoCellAnchor>
  <xdr:twoCellAnchor>
    <xdr:from>
      <xdr:col>0</xdr:col>
      <xdr:colOff>186490</xdr:colOff>
      <xdr:row>38</xdr:row>
      <xdr:rowOff>112547</xdr:rowOff>
    </xdr:from>
    <xdr:to>
      <xdr:col>1</xdr:col>
      <xdr:colOff>209176</xdr:colOff>
      <xdr:row>44</xdr:row>
      <xdr:rowOff>181451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5915DE0C-6860-4ED8-A589-B4EBFB1C0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90" y="8263942"/>
          <a:ext cx="995239" cy="1211904"/>
        </a:xfrm>
        <a:prstGeom prst="rect">
          <a:avLst/>
        </a:prstGeom>
      </xdr:spPr>
    </xdr:pic>
    <xdr:clientData/>
  </xdr:twoCellAnchor>
  <xdr:twoCellAnchor>
    <xdr:from>
      <xdr:col>1</xdr:col>
      <xdr:colOff>517107</xdr:colOff>
      <xdr:row>38</xdr:row>
      <xdr:rowOff>142625</xdr:rowOff>
    </xdr:from>
    <xdr:to>
      <xdr:col>1</xdr:col>
      <xdr:colOff>1479012</xdr:colOff>
      <xdr:row>45</xdr:row>
      <xdr:rowOff>21029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9D484632-A2C3-4D8D-9604-2701C7FAC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660" y="8294020"/>
          <a:ext cx="961905" cy="1211904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48</xdr:row>
      <xdr:rowOff>147639</xdr:rowOff>
    </xdr:from>
    <xdr:to>
      <xdr:col>1</xdr:col>
      <xdr:colOff>308436</xdr:colOff>
      <xdr:row>54</xdr:row>
      <xdr:rowOff>185589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DCD39667-5D6E-4FFB-82D3-D190C90C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0244139"/>
          <a:ext cx="995239" cy="1180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138114</xdr:rowOff>
    </xdr:from>
    <xdr:to>
      <xdr:col>1</xdr:col>
      <xdr:colOff>594310</xdr:colOff>
      <xdr:row>63</xdr:row>
      <xdr:rowOff>49214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EAD48340-7250-4A2C-9A82-F5DA01E0A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77614"/>
          <a:ext cx="1566863" cy="1625600"/>
        </a:xfrm>
        <a:prstGeom prst="rect">
          <a:avLst/>
        </a:prstGeom>
      </xdr:spPr>
    </xdr:pic>
    <xdr:clientData/>
  </xdr:twoCellAnchor>
  <xdr:twoCellAnchor>
    <xdr:from>
      <xdr:col>1</xdr:col>
      <xdr:colOff>451435</xdr:colOff>
      <xdr:row>48</xdr:row>
      <xdr:rowOff>52389</xdr:rowOff>
    </xdr:from>
    <xdr:to>
      <xdr:col>1</xdr:col>
      <xdr:colOff>1575245</xdr:colOff>
      <xdr:row>55</xdr:row>
      <xdr:rowOff>4601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1BEAB85D-629E-4C55-A977-A3163E3E3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988" y="10148889"/>
          <a:ext cx="1123810" cy="1285712"/>
        </a:xfrm>
        <a:prstGeom prst="rect">
          <a:avLst/>
        </a:prstGeom>
      </xdr:spPr>
    </xdr:pic>
    <xdr:clientData/>
  </xdr:twoCellAnchor>
  <xdr:twoCellAnchor>
    <xdr:from>
      <xdr:col>1</xdr:col>
      <xdr:colOff>184735</xdr:colOff>
      <xdr:row>54</xdr:row>
      <xdr:rowOff>166689</xdr:rowOff>
    </xdr:from>
    <xdr:to>
      <xdr:col>2</xdr:col>
      <xdr:colOff>133350</xdr:colOff>
      <xdr:row>63</xdr:row>
      <xdr:rowOff>77789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6790A30E-EA9D-4FD8-BD35-A7AAC0FA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7288" y="11406189"/>
          <a:ext cx="1643062" cy="1625600"/>
        </a:xfrm>
        <a:prstGeom prst="rect">
          <a:avLst/>
        </a:prstGeom>
      </xdr:spPr>
    </xdr:pic>
    <xdr:clientData/>
  </xdr:twoCellAnchor>
  <xdr:twoCellAnchor>
    <xdr:from>
      <xdr:col>1</xdr:col>
      <xdr:colOff>380999</xdr:colOff>
      <xdr:row>27</xdr:row>
      <xdr:rowOff>120316</xdr:rowOff>
    </xdr:from>
    <xdr:to>
      <xdr:col>1</xdr:col>
      <xdr:colOff>1352428</xdr:colOff>
      <xdr:row>33</xdr:row>
      <xdr:rowOff>178373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DA764182-B9A0-4886-BFB7-5E758AF9D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552" y="6136105"/>
          <a:ext cx="971429" cy="1201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://pipal.ru.com/sealing-materials/anaerobic-adhesives-sealants/quickspacer-728?utm_source=pracediler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://pipal.ru.com/sealing-materials/anaerobic-adhesives-sealants/quickspacer-716?utm_source=pracediler" TargetMode="External"/><Relationship Id="rId1" Type="http://schemas.openxmlformats.org/officeDocument/2006/relationships/hyperlink" Target="http://pipal.ru.com/sealing-materials/anaerobic-adhesives-sealants/quickspacer-710?utm_source=pracediler" TargetMode="External"/><Relationship Id="rId6" Type="http://schemas.openxmlformats.org/officeDocument/2006/relationships/hyperlink" Target="http://pipal.ru.com/sealing-materials/sprays-activators-and-degreasers/quickspacer-6001?utm_source=pracediler" TargetMode="External"/><Relationship Id="rId5" Type="http://schemas.openxmlformats.org/officeDocument/2006/relationships/hyperlink" Target="http://pipal.ru.com/sealing-materials/sprays-activators-and-degreasers/quickspacer-4001?utm_source=pracediler" TargetMode="External"/><Relationship Id="rId4" Type="http://schemas.openxmlformats.org/officeDocument/2006/relationships/hyperlink" Target="http://pipal.ru.com/sealing-materials/anaerobic-adhesives-sealants/quickspacer-789?utm_source=pracediler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V73"/>
  <sheetViews>
    <sheetView tabSelected="1" topLeftCell="A40" zoomScaleNormal="100" workbookViewId="0">
      <selection activeCell="E58" sqref="E58"/>
    </sheetView>
  </sheetViews>
  <sheetFormatPr defaultColWidth="9.140625" defaultRowHeight="15" x14ac:dyDescent="0.25"/>
  <cols>
    <col min="1" max="1" width="14.5703125" style="1" customWidth="1"/>
    <col min="2" max="2" width="21" style="6" customWidth="1"/>
    <col min="3" max="3" width="24.140625" style="3" customWidth="1"/>
    <col min="4" max="4" width="24.140625" style="1" customWidth="1"/>
    <col min="5" max="5" width="29.85546875" style="1" customWidth="1"/>
    <col min="6" max="6" width="24.140625" style="1" bestFit="1" customWidth="1"/>
    <col min="7" max="7" width="22.140625" style="1" bestFit="1" customWidth="1"/>
    <col min="8" max="8" width="24.140625" style="2" customWidth="1"/>
    <col min="9" max="9" width="24.140625" style="1" customWidth="1"/>
    <col min="10" max="10" width="24.42578125" style="1" customWidth="1"/>
    <col min="11" max="11" width="34.140625" style="1" customWidth="1"/>
    <col min="12" max="16384" width="9.140625" style="1"/>
  </cols>
  <sheetData>
    <row r="1" spans="1:11" ht="91.5" customHeight="1" x14ac:dyDescent="0.3">
      <c r="A1" s="12"/>
      <c r="B1" s="1"/>
      <c r="D1" s="78" t="s">
        <v>376</v>
      </c>
      <c r="E1" s="79" t="s">
        <v>375</v>
      </c>
      <c r="H1" s="192"/>
      <c r="I1" s="192"/>
      <c r="J1" s="192"/>
      <c r="K1" s="14"/>
    </row>
    <row r="2" spans="1:11" ht="15" customHeight="1" x14ac:dyDescent="0.25">
      <c r="A2" s="12"/>
      <c r="B2" s="1"/>
      <c r="D2" s="80"/>
      <c r="H2" s="84"/>
      <c r="I2" s="84"/>
      <c r="J2" s="84"/>
      <c r="K2" s="14"/>
    </row>
    <row r="3" spans="1:11" ht="15" customHeight="1" x14ac:dyDescent="0.25">
      <c r="A3" s="12"/>
      <c r="B3" s="1"/>
      <c r="D3" s="80"/>
      <c r="E3" s="81"/>
      <c r="F3" s="3"/>
      <c r="G3" s="82"/>
      <c r="H3" s="84"/>
      <c r="J3" s="83"/>
      <c r="K3" s="14"/>
    </row>
    <row r="4" spans="1:11" ht="15" customHeight="1" x14ac:dyDescent="0.25">
      <c r="A4" s="12"/>
      <c r="B4" s="1"/>
      <c r="D4" s="70"/>
      <c r="E4" s="4"/>
      <c r="H4" s="84"/>
      <c r="J4" s="83"/>
      <c r="K4" s="14"/>
    </row>
    <row r="5" spans="1:11" ht="17.25" customHeight="1" x14ac:dyDescent="0.25">
      <c r="A5" s="297" t="s">
        <v>133</v>
      </c>
      <c r="B5" s="297"/>
      <c r="C5" s="298">
        <v>80.77</v>
      </c>
      <c r="D5" s="260" t="s">
        <v>0</v>
      </c>
      <c r="E5" s="260"/>
      <c r="F5" s="260"/>
      <c r="G5" s="260"/>
      <c r="H5" s="260"/>
      <c r="I5" s="260"/>
      <c r="J5" s="260"/>
      <c r="K5" s="260"/>
    </row>
    <row r="6" spans="1:11" ht="18" customHeight="1" x14ac:dyDescent="0.25">
      <c r="A6" s="299" t="s">
        <v>1</v>
      </c>
      <c r="B6" s="299"/>
      <c r="C6" s="299"/>
      <c r="D6" s="299"/>
      <c r="E6" s="299"/>
      <c r="F6" s="300" t="s">
        <v>2</v>
      </c>
      <c r="G6" s="300"/>
      <c r="H6" s="300"/>
      <c r="I6" s="300"/>
      <c r="J6" s="301" t="s">
        <v>3</v>
      </c>
      <c r="K6" s="301"/>
    </row>
    <row r="7" spans="1:11" ht="180" customHeight="1" x14ac:dyDescent="0.25">
      <c r="A7" s="185"/>
      <c r="B7" s="185"/>
      <c r="C7" s="158"/>
      <c r="D7" s="5"/>
      <c r="E7" s="5"/>
      <c r="F7" s="5"/>
      <c r="G7" s="5"/>
      <c r="H7" s="7"/>
      <c r="I7" s="5"/>
      <c r="J7" s="5"/>
      <c r="K7" s="5"/>
    </row>
    <row r="8" spans="1:11" s="2" customFormat="1" ht="30" x14ac:dyDescent="0.2">
      <c r="A8" s="296" t="s">
        <v>433</v>
      </c>
      <c r="B8" s="296"/>
      <c r="C8" s="295" t="s">
        <v>434</v>
      </c>
      <c r="D8" s="295" t="s">
        <v>435</v>
      </c>
      <c r="E8" s="295" t="s">
        <v>436</v>
      </c>
      <c r="F8" s="295" t="s">
        <v>441</v>
      </c>
      <c r="G8" s="295" t="s">
        <v>437</v>
      </c>
      <c r="H8" s="295" t="s">
        <v>438</v>
      </c>
      <c r="I8" s="295" t="s">
        <v>439</v>
      </c>
      <c r="J8" s="295" t="s">
        <v>440</v>
      </c>
      <c r="K8" s="295" t="s">
        <v>332</v>
      </c>
    </row>
    <row r="9" spans="1:11" s="10" customFormat="1" ht="83.25" x14ac:dyDescent="0.15">
      <c r="A9" s="193" t="s">
        <v>78</v>
      </c>
      <c r="B9" s="193"/>
      <c r="C9" s="159" t="s">
        <v>79</v>
      </c>
      <c r="D9" s="11" t="s">
        <v>80</v>
      </c>
      <c r="E9" s="159" t="s">
        <v>81</v>
      </c>
      <c r="F9" s="159" t="s">
        <v>82</v>
      </c>
      <c r="G9" s="159" t="s">
        <v>83</v>
      </c>
      <c r="H9" s="159" t="s">
        <v>84</v>
      </c>
      <c r="I9" s="159" t="s">
        <v>85</v>
      </c>
      <c r="J9" s="11" t="s">
        <v>86</v>
      </c>
      <c r="K9" s="302" t="s">
        <v>87</v>
      </c>
    </row>
    <row r="10" spans="1:11" s="9" customFormat="1" ht="11.25" x14ac:dyDescent="0.25">
      <c r="A10" s="303" t="s">
        <v>4</v>
      </c>
      <c r="B10" s="71" t="s">
        <v>5</v>
      </c>
      <c r="C10" s="71" t="s">
        <v>6</v>
      </c>
      <c r="D10" s="71" t="s">
        <v>6</v>
      </c>
      <c r="E10" s="71" t="s">
        <v>6</v>
      </c>
      <c r="F10" s="71" t="s">
        <v>5</v>
      </c>
      <c r="G10" s="71" t="s">
        <v>5</v>
      </c>
      <c r="H10" s="71" t="s">
        <v>6</v>
      </c>
      <c r="I10" s="71" t="s">
        <v>5</v>
      </c>
      <c r="J10" s="71" t="s">
        <v>7</v>
      </c>
      <c r="K10" s="304" t="s">
        <v>7</v>
      </c>
    </row>
    <row r="11" spans="1:11" s="10" customFormat="1" ht="11.25" x14ac:dyDescent="0.15">
      <c r="A11" s="305" t="s">
        <v>88</v>
      </c>
      <c r="B11" s="72">
        <v>2090</v>
      </c>
      <c r="C11" s="72">
        <v>1290</v>
      </c>
      <c r="D11" s="72">
        <v>1390</v>
      </c>
      <c r="E11" s="72">
        <v>2590</v>
      </c>
      <c r="F11" s="306">
        <v>745</v>
      </c>
      <c r="G11" s="72">
        <v>1390</v>
      </c>
      <c r="H11" s="72">
        <v>1245</v>
      </c>
      <c r="I11" s="72">
        <v>5335</v>
      </c>
      <c r="J11" s="72" t="s">
        <v>8</v>
      </c>
      <c r="K11" s="307" t="s">
        <v>8</v>
      </c>
    </row>
    <row r="12" spans="1:11" s="10" customFormat="1" ht="11.25" x14ac:dyDescent="0.15">
      <c r="A12" s="305" t="s">
        <v>89</v>
      </c>
      <c r="B12" s="162">
        <f>B11*C5*1.03</f>
        <v>173873.579</v>
      </c>
      <c r="C12" s="162">
        <f>C11*C5*1.03</f>
        <v>107319.09899999999</v>
      </c>
      <c r="D12" s="162">
        <f>D11*C5*1.03</f>
        <v>115638.40899999999</v>
      </c>
      <c r="E12" s="162">
        <f>E11*C5*1.03</f>
        <v>215470.12899999999</v>
      </c>
      <c r="F12" s="162">
        <f>F11*C5*1.03</f>
        <v>61978.859499999999</v>
      </c>
      <c r="G12" s="162">
        <f>G11*C5*1.03</f>
        <v>115638.40899999999</v>
      </c>
      <c r="H12" s="162">
        <f>H11*C5*1.03</f>
        <v>103575.40949999999</v>
      </c>
      <c r="I12" s="162">
        <f>I11*C5*1.03</f>
        <v>443835.18849999999</v>
      </c>
      <c r="J12" s="162">
        <v>83700</v>
      </c>
      <c r="K12" s="162">
        <v>287000</v>
      </c>
    </row>
    <row r="13" spans="1:11" s="10" customFormat="1" ht="11.25" x14ac:dyDescent="0.15">
      <c r="A13" s="74" t="s">
        <v>9</v>
      </c>
      <c r="B13" s="157" t="s">
        <v>10</v>
      </c>
      <c r="C13" s="157" t="s">
        <v>11</v>
      </c>
      <c r="D13" s="52" t="s">
        <v>10</v>
      </c>
      <c r="E13" s="52" t="s">
        <v>11</v>
      </c>
      <c r="F13" s="52" t="s">
        <v>10</v>
      </c>
      <c r="G13" s="157" t="s">
        <v>10</v>
      </c>
      <c r="H13" s="157" t="s">
        <v>12</v>
      </c>
      <c r="I13" s="157" t="s">
        <v>10</v>
      </c>
      <c r="J13" s="52" t="s">
        <v>10</v>
      </c>
      <c r="K13" s="308" t="s">
        <v>11</v>
      </c>
    </row>
    <row r="14" spans="1:11" s="10" customFormat="1" ht="11.25" x14ac:dyDescent="0.15">
      <c r="A14" s="74" t="s">
        <v>13</v>
      </c>
      <c r="B14" s="164" t="s">
        <v>14</v>
      </c>
      <c r="C14" s="164" t="s">
        <v>15</v>
      </c>
      <c r="D14" s="164" t="s">
        <v>16</v>
      </c>
      <c r="E14" s="164" t="s">
        <v>17</v>
      </c>
      <c r="F14" s="164" t="s">
        <v>18</v>
      </c>
      <c r="G14" s="164" t="s">
        <v>19</v>
      </c>
      <c r="H14" s="164" t="s">
        <v>20</v>
      </c>
      <c r="I14" s="164" t="s">
        <v>18</v>
      </c>
      <c r="J14" s="164" t="s">
        <v>21</v>
      </c>
      <c r="K14" s="304" t="s">
        <v>22</v>
      </c>
    </row>
    <row r="15" spans="1:11" s="10" customFormat="1" ht="11.25" x14ac:dyDescent="0.15">
      <c r="A15" s="74" t="s">
        <v>23</v>
      </c>
      <c r="B15" s="8" t="s">
        <v>24</v>
      </c>
      <c r="C15" s="8" t="s">
        <v>25</v>
      </c>
      <c r="D15" s="8" t="s">
        <v>26</v>
      </c>
      <c r="E15" s="8" t="s">
        <v>27</v>
      </c>
      <c r="F15" s="8" t="s">
        <v>28</v>
      </c>
      <c r="G15" s="8" t="s">
        <v>29</v>
      </c>
      <c r="H15" s="8" t="s">
        <v>30</v>
      </c>
      <c r="I15" s="8" t="s">
        <v>31</v>
      </c>
      <c r="J15" s="8" t="s">
        <v>32</v>
      </c>
      <c r="K15" s="304" t="s">
        <v>32</v>
      </c>
    </row>
    <row r="16" spans="1:11" s="10" customFormat="1" ht="11.25" x14ac:dyDescent="0.15">
      <c r="A16" s="74" t="s">
        <v>33</v>
      </c>
      <c r="B16" s="164" t="s">
        <v>8</v>
      </c>
      <c r="C16" s="164" t="s">
        <v>34</v>
      </c>
      <c r="D16" s="164" t="s">
        <v>34</v>
      </c>
      <c r="E16" s="164" t="s">
        <v>35</v>
      </c>
      <c r="F16" s="164" t="s">
        <v>34</v>
      </c>
      <c r="G16" s="164" t="s">
        <v>36</v>
      </c>
      <c r="H16" s="164" t="s">
        <v>37</v>
      </c>
      <c r="I16" s="164" t="s">
        <v>34</v>
      </c>
      <c r="J16" s="164" t="s">
        <v>8</v>
      </c>
      <c r="K16" s="304" t="s">
        <v>38</v>
      </c>
    </row>
    <row r="17" spans="1:11" s="9" customFormat="1" ht="11.25" x14ac:dyDescent="0.25">
      <c r="A17" s="74" t="s">
        <v>39</v>
      </c>
      <c r="B17" s="157" t="s">
        <v>40</v>
      </c>
      <c r="C17" s="157" t="s">
        <v>41</v>
      </c>
      <c r="D17" s="157" t="s">
        <v>42</v>
      </c>
      <c r="E17" s="157" t="s">
        <v>41</v>
      </c>
      <c r="F17" s="157" t="s">
        <v>43</v>
      </c>
      <c r="G17" s="157" t="s">
        <v>44</v>
      </c>
      <c r="H17" s="157" t="s">
        <v>45</v>
      </c>
      <c r="I17" s="157" t="s">
        <v>44</v>
      </c>
      <c r="J17" s="157" t="s">
        <v>41</v>
      </c>
      <c r="K17" s="308" t="s">
        <v>43</v>
      </c>
    </row>
    <row r="18" spans="1:11" s="10" customFormat="1" ht="22.5" x14ac:dyDescent="0.15">
      <c r="A18" s="74" t="s">
        <v>46</v>
      </c>
      <c r="B18" s="155" t="s">
        <v>47</v>
      </c>
      <c r="C18" s="155" t="s">
        <v>48</v>
      </c>
      <c r="D18" s="155" t="s">
        <v>48</v>
      </c>
      <c r="E18" s="155" t="s">
        <v>49</v>
      </c>
      <c r="F18" s="155" t="s">
        <v>50</v>
      </c>
      <c r="G18" s="155" t="s">
        <v>48</v>
      </c>
      <c r="H18" s="155" t="s">
        <v>47</v>
      </c>
      <c r="I18" s="155" t="s">
        <v>48</v>
      </c>
      <c r="J18" s="155" t="s">
        <v>47</v>
      </c>
      <c r="K18" s="308" t="s">
        <v>51</v>
      </c>
    </row>
    <row r="19" spans="1:11" s="10" customFormat="1" ht="11.25" x14ac:dyDescent="0.15">
      <c r="A19" s="74" t="s">
        <v>52</v>
      </c>
      <c r="B19" s="155" t="s">
        <v>53</v>
      </c>
      <c r="C19" s="155" t="s">
        <v>54</v>
      </c>
      <c r="D19" s="155" t="s">
        <v>54</v>
      </c>
      <c r="E19" s="155"/>
      <c r="F19" s="155" t="s">
        <v>54</v>
      </c>
      <c r="G19" s="155" t="s">
        <v>54</v>
      </c>
      <c r="H19" s="155" t="s">
        <v>53</v>
      </c>
      <c r="I19" s="155" t="s">
        <v>55</v>
      </c>
      <c r="J19" s="155" t="s">
        <v>55</v>
      </c>
      <c r="K19" s="308" t="s">
        <v>54</v>
      </c>
    </row>
    <row r="20" spans="1:11" s="10" customFormat="1" ht="11.25" x14ac:dyDescent="0.15">
      <c r="A20" s="74" t="s">
        <v>56</v>
      </c>
      <c r="B20" s="157" t="s">
        <v>57</v>
      </c>
      <c r="C20" s="157" t="s">
        <v>58</v>
      </c>
      <c r="D20" s="157" t="s">
        <v>59</v>
      </c>
      <c r="E20" s="157" t="s">
        <v>60</v>
      </c>
      <c r="F20" s="157" t="s">
        <v>61</v>
      </c>
      <c r="G20" s="157" t="s">
        <v>62</v>
      </c>
      <c r="H20" s="157" t="s">
        <v>63</v>
      </c>
      <c r="I20" s="157" t="s">
        <v>64</v>
      </c>
      <c r="J20" s="157" t="s">
        <v>65</v>
      </c>
      <c r="K20" s="308" t="s">
        <v>66</v>
      </c>
    </row>
    <row r="21" spans="1:11" s="10" customFormat="1" ht="11.25" x14ac:dyDescent="0.15">
      <c r="A21" s="74" t="s">
        <v>67</v>
      </c>
      <c r="B21" s="157" t="s">
        <v>68</v>
      </c>
      <c r="C21" s="157" t="s">
        <v>69</v>
      </c>
      <c r="D21" s="157" t="s">
        <v>70</v>
      </c>
      <c r="E21" s="157" t="s">
        <v>71</v>
      </c>
      <c r="F21" s="157" t="s">
        <v>72</v>
      </c>
      <c r="G21" s="157" t="s">
        <v>73</v>
      </c>
      <c r="H21" s="157" t="s">
        <v>74</v>
      </c>
      <c r="I21" s="157" t="s">
        <v>75</v>
      </c>
      <c r="J21" s="157" t="s">
        <v>76</v>
      </c>
      <c r="K21" s="308" t="s">
        <v>77</v>
      </c>
    </row>
    <row r="22" spans="1:11" ht="21.75" customHeight="1" x14ac:dyDescent="0.25">
      <c r="A22" s="260" t="s">
        <v>90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260"/>
    </row>
    <row r="23" spans="1:11" s="15" customFormat="1" ht="18" customHeight="1" x14ac:dyDescent="0.25">
      <c r="A23" s="309" t="s">
        <v>1</v>
      </c>
      <c r="B23" s="309"/>
      <c r="C23" s="309"/>
      <c r="D23" s="309"/>
      <c r="E23" s="309"/>
      <c r="F23" s="309"/>
      <c r="G23" s="309"/>
      <c r="H23" s="300" t="s">
        <v>2</v>
      </c>
      <c r="I23" s="300"/>
      <c r="J23" s="300"/>
      <c r="K23" s="300"/>
    </row>
    <row r="24" spans="1:11" ht="144" customHeight="1" x14ac:dyDescent="0.25">
      <c r="A24" s="185"/>
      <c r="B24" s="185"/>
      <c r="C24" s="185"/>
      <c r="D24" s="185"/>
      <c r="E24" s="13"/>
      <c r="F24" s="185"/>
      <c r="G24" s="185"/>
      <c r="H24" s="185"/>
      <c r="I24" s="185"/>
      <c r="J24" s="13"/>
      <c r="K24" s="13"/>
    </row>
    <row r="25" spans="1:11" ht="30" x14ac:dyDescent="0.25">
      <c r="A25" s="296" t="s">
        <v>442</v>
      </c>
      <c r="B25" s="296"/>
      <c r="C25" s="296" t="s">
        <v>443</v>
      </c>
      <c r="D25" s="296"/>
      <c r="E25" s="295" t="s">
        <v>444</v>
      </c>
      <c r="F25" s="296" t="s">
        <v>445</v>
      </c>
      <c r="G25" s="296"/>
      <c r="H25" s="296" t="s">
        <v>446</v>
      </c>
      <c r="I25" s="296"/>
      <c r="J25" s="295" t="s">
        <v>447</v>
      </c>
      <c r="K25" s="295" t="s">
        <v>448</v>
      </c>
    </row>
    <row r="26" spans="1:11" s="10" customFormat="1" ht="78" x14ac:dyDescent="0.15">
      <c r="A26" s="193" t="s">
        <v>119</v>
      </c>
      <c r="B26" s="193"/>
      <c r="C26" s="193" t="s">
        <v>120</v>
      </c>
      <c r="D26" s="193"/>
      <c r="E26" s="193" t="s">
        <v>121</v>
      </c>
      <c r="F26" s="193"/>
      <c r="G26" s="193"/>
      <c r="H26" s="193" t="s">
        <v>122</v>
      </c>
      <c r="I26" s="193"/>
      <c r="J26" s="11" t="s">
        <v>123</v>
      </c>
      <c r="K26" s="302" t="s">
        <v>124</v>
      </c>
    </row>
    <row r="27" spans="1:11" s="9" customFormat="1" ht="15" customHeight="1" x14ac:dyDescent="0.25">
      <c r="A27" s="303" t="s">
        <v>4</v>
      </c>
      <c r="B27" s="71" t="s">
        <v>91</v>
      </c>
      <c r="C27" s="310" t="s">
        <v>91</v>
      </c>
      <c r="D27" s="310"/>
      <c r="E27" s="71" t="s">
        <v>5</v>
      </c>
      <c r="F27" s="310" t="s">
        <v>5</v>
      </c>
      <c r="G27" s="310"/>
      <c r="H27" s="310" t="s">
        <v>5</v>
      </c>
      <c r="I27" s="310"/>
      <c r="J27" s="71" t="s">
        <v>5</v>
      </c>
      <c r="K27" s="304" t="s">
        <v>5</v>
      </c>
    </row>
    <row r="28" spans="1:11" s="10" customFormat="1" ht="15" customHeight="1" x14ac:dyDescent="0.15">
      <c r="A28" s="305" t="s">
        <v>92</v>
      </c>
      <c r="B28" s="73">
        <v>2550</v>
      </c>
      <c r="C28" s="311">
        <v>2950</v>
      </c>
      <c r="D28" s="311"/>
      <c r="E28" s="73">
        <v>2395</v>
      </c>
      <c r="F28" s="311">
        <v>2545</v>
      </c>
      <c r="G28" s="311"/>
      <c r="H28" s="311">
        <v>1270</v>
      </c>
      <c r="I28" s="311"/>
      <c r="J28" s="73">
        <v>1215</v>
      </c>
      <c r="K28" s="161">
        <v>1655</v>
      </c>
    </row>
    <row r="29" spans="1:11" s="16" customFormat="1" ht="27" customHeight="1" x14ac:dyDescent="0.15">
      <c r="A29" s="312" t="s">
        <v>93</v>
      </c>
      <c r="B29" s="162">
        <f>B28*C5*1.03</f>
        <v>212142.405</v>
      </c>
      <c r="C29" s="188">
        <f>C28*C5*1.03</f>
        <v>245419.64500000002</v>
      </c>
      <c r="D29" s="188"/>
      <c r="E29" s="162">
        <f>E28*C5*1.03</f>
        <v>199247.47450000001</v>
      </c>
      <c r="F29" s="188">
        <f>F28*C5*1.03</f>
        <v>211726.43950000001</v>
      </c>
      <c r="G29" s="188"/>
      <c r="H29" s="188">
        <f>H28*C5*1.03</f>
        <v>105655.23699999999</v>
      </c>
      <c r="I29" s="188"/>
      <c r="J29" s="162">
        <f>J28*C5*1.03</f>
        <v>101079.61649999999</v>
      </c>
      <c r="K29" s="162">
        <f>K28*C5*1.03</f>
        <v>137684.58050000001</v>
      </c>
    </row>
    <row r="30" spans="1:11" s="10" customFormat="1" ht="15" customHeight="1" x14ac:dyDescent="0.15">
      <c r="A30" s="74" t="s">
        <v>9</v>
      </c>
      <c r="B30" s="157" t="s">
        <v>94</v>
      </c>
      <c r="C30" s="196" t="s">
        <v>94</v>
      </c>
      <c r="D30" s="196"/>
      <c r="E30" s="52" t="s">
        <v>95</v>
      </c>
      <c r="F30" s="196" t="s">
        <v>95</v>
      </c>
      <c r="G30" s="196"/>
      <c r="H30" s="196" t="s">
        <v>10</v>
      </c>
      <c r="I30" s="196"/>
      <c r="J30" s="52" t="s">
        <v>10</v>
      </c>
      <c r="K30" s="308" t="s">
        <v>11</v>
      </c>
    </row>
    <row r="31" spans="1:11" s="10" customFormat="1" ht="33.75" x14ac:dyDescent="0.15">
      <c r="A31" s="74" t="s">
        <v>13</v>
      </c>
      <c r="B31" s="164" t="s">
        <v>96</v>
      </c>
      <c r="C31" s="190" t="s">
        <v>96</v>
      </c>
      <c r="D31" s="190"/>
      <c r="E31" s="164" t="s">
        <v>125</v>
      </c>
      <c r="F31" s="190" t="s">
        <v>126</v>
      </c>
      <c r="G31" s="190"/>
      <c r="H31" s="190" t="s">
        <v>97</v>
      </c>
      <c r="I31" s="190"/>
      <c r="J31" s="164" t="s">
        <v>98</v>
      </c>
      <c r="K31" s="304" t="s">
        <v>99</v>
      </c>
    </row>
    <row r="32" spans="1:11" s="10" customFormat="1" ht="33.75" x14ac:dyDescent="0.15">
      <c r="A32" s="74" t="s">
        <v>23</v>
      </c>
      <c r="B32" s="8" t="s">
        <v>100</v>
      </c>
      <c r="C32" s="313" t="s">
        <v>100</v>
      </c>
      <c r="D32" s="313"/>
      <c r="E32" s="8" t="s">
        <v>127</v>
      </c>
      <c r="F32" s="313" t="s">
        <v>128</v>
      </c>
      <c r="G32" s="313"/>
      <c r="H32" s="313" t="s">
        <v>101</v>
      </c>
      <c r="I32" s="313"/>
      <c r="J32" s="8" t="s">
        <v>28</v>
      </c>
      <c r="K32" s="304" t="s">
        <v>102</v>
      </c>
    </row>
    <row r="33" spans="1:12" s="10" customFormat="1" ht="15" customHeight="1" x14ac:dyDescent="0.15">
      <c r="A33" s="74" t="s">
        <v>33</v>
      </c>
      <c r="B33" s="164" t="s">
        <v>103</v>
      </c>
      <c r="C33" s="190" t="s">
        <v>103</v>
      </c>
      <c r="D33" s="190"/>
      <c r="E33" s="164" t="s">
        <v>35</v>
      </c>
      <c r="F33" s="190" t="s">
        <v>104</v>
      </c>
      <c r="G33" s="190"/>
      <c r="H33" s="190" t="s">
        <v>105</v>
      </c>
      <c r="I33" s="190"/>
      <c r="J33" s="164" t="s">
        <v>106</v>
      </c>
      <c r="K33" s="304" t="s">
        <v>107</v>
      </c>
    </row>
    <row r="34" spans="1:12" s="9" customFormat="1" ht="33.75" x14ac:dyDescent="0.25">
      <c r="A34" s="74" t="s">
        <v>39</v>
      </c>
      <c r="B34" s="157" t="s">
        <v>108</v>
      </c>
      <c r="C34" s="196" t="s">
        <v>108</v>
      </c>
      <c r="D34" s="196"/>
      <c r="E34" s="157" t="s">
        <v>129</v>
      </c>
      <c r="F34" s="196" t="s">
        <v>130</v>
      </c>
      <c r="G34" s="196"/>
      <c r="H34" s="196" t="s">
        <v>109</v>
      </c>
      <c r="I34" s="196"/>
      <c r="J34" s="157" t="s">
        <v>43</v>
      </c>
      <c r="K34" s="308" t="s">
        <v>43</v>
      </c>
    </row>
    <row r="35" spans="1:12" s="10" customFormat="1" ht="22.5" x14ac:dyDescent="0.15">
      <c r="A35" s="74" t="s">
        <v>46</v>
      </c>
      <c r="B35" s="155" t="s">
        <v>50</v>
      </c>
      <c r="C35" s="191" t="s">
        <v>50</v>
      </c>
      <c r="D35" s="191"/>
      <c r="E35" s="155" t="s">
        <v>50</v>
      </c>
      <c r="F35" s="191" t="s">
        <v>50</v>
      </c>
      <c r="G35" s="191"/>
      <c r="H35" s="191" t="s">
        <v>50</v>
      </c>
      <c r="I35" s="191"/>
      <c r="J35" s="155" t="s">
        <v>50</v>
      </c>
      <c r="K35" s="308" t="s">
        <v>50</v>
      </c>
    </row>
    <row r="36" spans="1:12" s="10" customFormat="1" ht="15" customHeight="1" x14ac:dyDescent="0.15">
      <c r="A36" s="74" t="s">
        <v>52</v>
      </c>
      <c r="B36" s="155" t="s">
        <v>53</v>
      </c>
      <c r="C36" s="191" t="s">
        <v>53</v>
      </c>
      <c r="D36" s="191"/>
      <c r="E36" s="155" t="s">
        <v>53</v>
      </c>
      <c r="F36" s="191" t="s">
        <v>53</v>
      </c>
      <c r="G36" s="191"/>
      <c r="H36" s="191" t="s">
        <v>54</v>
      </c>
      <c r="I36" s="191"/>
      <c r="J36" s="155" t="s">
        <v>54</v>
      </c>
      <c r="K36" s="308" t="s">
        <v>54</v>
      </c>
    </row>
    <row r="37" spans="1:12" s="10" customFormat="1" ht="15.75" customHeight="1" x14ac:dyDescent="0.15">
      <c r="A37" s="74" t="s">
        <v>56</v>
      </c>
      <c r="B37" s="157" t="s">
        <v>62</v>
      </c>
      <c r="C37" s="196" t="s">
        <v>62</v>
      </c>
      <c r="D37" s="196"/>
      <c r="E37" s="157" t="s">
        <v>64</v>
      </c>
      <c r="F37" s="196" t="s">
        <v>110</v>
      </c>
      <c r="G37" s="196"/>
      <c r="H37" s="196" t="s">
        <v>111</v>
      </c>
      <c r="I37" s="196"/>
      <c r="J37" s="157" t="s">
        <v>112</v>
      </c>
      <c r="K37" s="308" t="s">
        <v>113</v>
      </c>
    </row>
    <row r="38" spans="1:12" s="16" customFormat="1" ht="15" customHeight="1" x14ac:dyDescent="0.15">
      <c r="A38" s="314" t="s">
        <v>67</v>
      </c>
      <c r="B38" s="315" t="s">
        <v>114</v>
      </c>
      <c r="C38" s="316" t="s">
        <v>114</v>
      </c>
      <c r="D38" s="316"/>
      <c r="E38" s="315" t="s">
        <v>115</v>
      </c>
      <c r="F38" s="316" t="s">
        <v>115</v>
      </c>
      <c r="G38" s="316"/>
      <c r="H38" s="316" t="s">
        <v>116</v>
      </c>
      <c r="I38" s="316"/>
      <c r="J38" s="315" t="s">
        <v>117</v>
      </c>
      <c r="K38" s="315" t="s">
        <v>118</v>
      </c>
    </row>
    <row r="39" spans="1:12" ht="21.75" customHeight="1" x14ac:dyDescent="0.25">
      <c r="A39" s="260" t="s">
        <v>131</v>
      </c>
      <c r="B39" s="260"/>
      <c r="C39" s="260"/>
      <c r="D39" s="260"/>
      <c r="E39" s="260"/>
      <c r="F39" s="260"/>
      <c r="G39" s="260"/>
      <c r="H39" s="260"/>
      <c r="I39" s="260"/>
      <c r="J39" s="260"/>
      <c r="K39" s="260"/>
      <c r="L39" s="6"/>
    </row>
    <row r="40" spans="1:12" ht="18" customHeight="1" x14ac:dyDescent="0.25">
      <c r="A40" s="317"/>
      <c r="B40" s="309" t="s">
        <v>1</v>
      </c>
      <c r="C40" s="318"/>
      <c r="D40" s="318"/>
      <c r="E40" s="318"/>
      <c r="F40" s="300" t="s">
        <v>2</v>
      </c>
      <c r="G40" s="300"/>
      <c r="H40" s="300"/>
      <c r="I40" s="300"/>
      <c r="J40" s="300"/>
      <c r="K40" s="319" t="s">
        <v>3</v>
      </c>
    </row>
    <row r="41" spans="1:12" ht="180" customHeight="1" x14ac:dyDescent="0.25">
      <c r="A41" s="13"/>
      <c r="B41" s="13"/>
      <c r="C41" s="158"/>
      <c r="D41" s="5"/>
      <c r="E41" s="5"/>
      <c r="F41" s="5"/>
      <c r="G41" s="5"/>
      <c r="H41" s="7"/>
      <c r="I41" s="5"/>
      <c r="J41" s="5"/>
      <c r="K41" s="13"/>
    </row>
    <row r="42" spans="1:12" s="2" customFormat="1" ht="45" x14ac:dyDescent="0.2">
      <c r="A42" s="294"/>
      <c r="B42" s="295" t="s">
        <v>449</v>
      </c>
      <c r="C42" s="295" t="s">
        <v>462</v>
      </c>
      <c r="D42" s="295" t="s">
        <v>461</v>
      </c>
      <c r="E42" s="295" t="s">
        <v>450</v>
      </c>
      <c r="F42" s="295" t="s">
        <v>451</v>
      </c>
      <c r="G42" s="295" t="s">
        <v>452</v>
      </c>
      <c r="H42" s="295" t="s">
        <v>453</v>
      </c>
      <c r="I42" s="295" t="s">
        <v>454</v>
      </c>
      <c r="J42" s="295" t="s">
        <v>455</v>
      </c>
      <c r="K42" s="295" t="s">
        <v>463</v>
      </c>
    </row>
    <row r="43" spans="1:12" s="10" customFormat="1" ht="11.25" x14ac:dyDescent="0.15">
      <c r="A43" s="303" t="s">
        <v>4</v>
      </c>
      <c r="B43" s="160" t="s">
        <v>5</v>
      </c>
      <c r="C43" s="160" t="s">
        <v>5</v>
      </c>
      <c r="D43" s="160" t="s">
        <v>5</v>
      </c>
      <c r="E43" s="160" t="s">
        <v>5</v>
      </c>
      <c r="F43" s="71" t="s">
        <v>5</v>
      </c>
      <c r="G43" s="71" t="s">
        <v>5</v>
      </c>
      <c r="H43" s="71" t="s">
        <v>5</v>
      </c>
      <c r="I43" s="71" t="s">
        <v>5</v>
      </c>
      <c r="J43" s="71" t="s">
        <v>5</v>
      </c>
      <c r="K43" s="71" t="s">
        <v>137</v>
      </c>
    </row>
    <row r="44" spans="1:12" s="9" customFormat="1" ht="11.25" x14ac:dyDescent="0.25">
      <c r="A44" s="305" t="s">
        <v>92</v>
      </c>
      <c r="B44" s="161">
        <v>675</v>
      </c>
      <c r="C44" s="161">
        <v>745</v>
      </c>
      <c r="D44" s="161">
        <v>840</v>
      </c>
      <c r="E44" s="161">
        <v>915</v>
      </c>
      <c r="F44" s="73">
        <v>465</v>
      </c>
      <c r="G44" s="73">
        <v>550</v>
      </c>
      <c r="H44" s="73">
        <v>610</v>
      </c>
      <c r="I44" s="73">
        <v>620</v>
      </c>
      <c r="J44" s="161">
        <v>785</v>
      </c>
      <c r="K44" s="72" t="s">
        <v>8</v>
      </c>
    </row>
    <row r="45" spans="1:12" s="16" customFormat="1" ht="26.25" customHeight="1" x14ac:dyDescent="0.15">
      <c r="A45" s="312" t="s">
        <v>93</v>
      </c>
      <c r="B45" s="162">
        <f>B44*C5*1.03</f>
        <v>56155.342499999999</v>
      </c>
      <c r="C45" s="162">
        <f>C44*C5*1.03</f>
        <v>61978.859499999999</v>
      </c>
      <c r="D45" s="162">
        <f>D44*C5*1.03</f>
        <v>69882.203999999998</v>
      </c>
      <c r="E45" s="162">
        <f>E44*C5*1.03</f>
        <v>76121.686500000011</v>
      </c>
      <c r="F45" s="162">
        <f>F44*C5*1.03</f>
        <v>38684.791499999999</v>
      </c>
      <c r="G45" s="162">
        <f>G44*C5*1.03</f>
        <v>45756.205000000002</v>
      </c>
      <c r="H45" s="162">
        <f>H44*C5*1.03</f>
        <v>50747.790999999997</v>
      </c>
      <c r="I45" s="162">
        <f>I44*C5*1.03</f>
        <v>51579.721999999994</v>
      </c>
      <c r="J45" s="162">
        <f>J44*C5*1.03</f>
        <v>65306.583500000001</v>
      </c>
      <c r="K45" s="320">
        <v>26490</v>
      </c>
    </row>
    <row r="46" spans="1:12" s="10" customFormat="1" ht="11.25" x14ac:dyDescent="0.15">
      <c r="A46" s="74" t="s">
        <v>134</v>
      </c>
      <c r="B46" s="157" t="s">
        <v>138</v>
      </c>
      <c r="C46" s="157" t="s">
        <v>138</v>
      </c>
      <c r="D46" s="52" t="s">
        <v>138</v>
      </c>
      <c r="E46" s="52" t="s">
        <v>138</v>
      </c>
      <c r="F46" s="52" t="s">
        <v>138</v>
      </c>
      <c r="G46" s="157" t="s">
        <v>138</v>
      </c>
      <c r="H46" s="157" t="s">
        <v>138</v>
      </c>
      <c r="I46" s="157" t="s">
        <v>12</v>
      </c>
      <c r="J46" s="52" t="s">
        <v>12</v>
      </c>
      <c r="K46" s="308" t="s">
        <v>138</v>
      </c>
    </row>
    <row r="47" spans="1:12" s="10" customFormat="1" ht="11.25" x14ac:dyDescent="0.15">
      <c r="A47" s="74" t="s">
        <v>13</v>
      </c>
      <c r="B47" s="164" t="s">
        <v>139</v>
      </c>
      <c r="C47" s="164" t="s">
        <v>139</v>
      </c>
      <c r="D47" s="164" t="s">
        <v>18</v>
      </c>
      <c r="E47" s="164" t="s">
        <v>17</v>
      </c>
      <c r="F47" s="164" t="s">
        <v>145</v>
      </c>
      <c r="G47" s="164" t="s">
        <v>145</v>
      </c>
      <c r="H47" s="164" t="s">
        <v>146</v>
      </c>
      <c r="I47" s="164" t="s">
        <v>147</v>
      </c>
      <c r="J47" s="164" t="s">
        <v>17</v>
      </c>
      <c r="K47" s="304" t="s">
        <v>148</v>
      </c>
    </row>
    <row r="48" spans="1:12" s="10" customFormat="1" ht="11.25" x14ac:dyDescent="0.15">
      <c r="A48" s="74" t="s">
        <v>23</v>
      </c>
      <c r="B48" s="8" t="s">
        <v>140</v>
      </c>
      <c r="C48" s="8" t="s">
        <v>140</v>
      </c>
      <c r="D48" s="8" t="s">
        <v>100</v>
      </c>
      <c r="E48" s="8" t="s">
        <v>100</v>
      </c>
      <c r="F48" s="8" t="s">
        <v>140</v>
      </c>
      <c r="G48" s="8" t="s">
        <v>149</v>
      </c>
      <c r="H48" s="8" t="s">
        <v>150</v>
      </c>
      <c r="I48" s="8" t="s">
        <v>151</v>
      </c>
      <c r="J48" s="8" t="s">
        <v>100</v>
      </c>
      <c r="K48" s="304" t="s">
        <v>152</v>
      </c>
    </row>
    <row r="49" spans="1:48" s="10" customFormat="1" ht="15.75" customHeight="1" x14ac:dyDescent="0.15">
      <c r="A49" s="74" t="s">
        <v>135</v>
      </c>
      <c r="B49" s="164" t="s">
        <v>141</v>
      </c>
      <c r="C49" s="164" t="s">
        <v>141</v>
      </c>
      <c r="D49" s="164" t="s">
        <v>106</v>
      </c>
      <c r="E49" s="164" t="s">
        <v>106</v>
      </c>
      <c r="F49" s="164" t="s">
        <v>153</v>
      </c>
      <c r="G49" s="164" t="s">
        <v>141</v>
      </c>
      <c r="H49" s="164" t="s">
        <v>36</v>
      </c>
      <c r="I49" s="321" t="s">
        <v>154</v>
      </c>
      <c r="J49" s="321" t="s">
        <v>155</v>
      </c>
      <c r="K49" s="304" t="s">
        <v>141</v>
      </c>
    </row>
    <row r="50" spans="1:48" s="9" customFormat="1" ht="11.25" x14ac:dyDescent="0.25">
      <c r="A50" s="74" t="s">
        <v>39</v>
      </c>
      <c r="B50" s="157" t="s">
        <v>142</v>
      </c>
      <c r="C50" s="157" t="s">
        <v>142</v>
      </c>
      <c r="D50" s="157" t="s">
        <v>142</v>
      </c>
      <c r="E50" s="157" t="s">
        <v>142</v>
      </c>
      <c r="F50" s="157" t="s">
        <v>43</v>
      </c>
      <c r="G50" s="157" t="s">
        <v>43</v>
      </c>
      <c r="H50" s="157" t="s">
        <v>41</v>
      </c>
      <c r="I50" s="157" t="s">
        <v>41</v>
      </c>
      <c r="J50" s="157" t="s">
        <v>43</v>
      </c>
      <c r="K50" s="308" t="s">
        <v>43</v>
      </c>
    </row>
    <row r="51" spans="1:48" s="10" customFormat="1" ht="11.25" x14ac:dyDescent="0.15">
      <c r="A51" s="74" t="s">
        <v>136</v>
      </c>
      <c r="B51" s="155" t="s">
        <v>143</v>
      </c>
      <c r="C51" s="155" t="s">
        <v>156</v>
      </c>
      <c r="D51" s="155" t="s">
        <v>143</v>
      </c>
      <c r="E51" s="155" t="s">
        <v>156</v>
      </c>
      <c r="F51" s="155" t="s">
        <v>157</v>
      </c>
      <c r="G51" s="155" t="s">
        <v>157</v>
      </c>
      <c r="H51" s="155" t="s">
        <v>157</v>
      </c>
      <c r="I51" s="155" t="s">
        <v>157</v>
      </c>
      <c r="J51" s="155" t="s">
        <v>157</v>
      </c>
      <c r="K51" s="308" t="s">
        <v>157</v>
      </c>
    </row>
    <row r="52" spans="1:48" s="10" customFormat="1" ht="11.25" x14ac:dyDescent="0.15">
      <c r="A52" s="74" t="s">
        <v>52</v>
      </c>
      <c r="B52" s="155" t="s">
        <v>54</v>
      </c>
      <c r="C52" s="155" t="s">
        <v>54</v>
      </c>
      <c r="D52" s="155" t="s">
        <v>54</v>
      </c>
      <c r="E52" s="155" t="s">
        <v>54</v>
      </c>
      <c r="F52" s="155" t="s">
        <v>54</v>
      </c>
      <c r="G52" s="155" t="s">
        <v>54</v>
      </c>
      <c r="H52" s="155" t="s">
        <v>54</v>
      </c>
      <c r="I52" s="155" t="s">
        <v>54</v>
      </c>
      <c r="J52" s="155" t="s">
        <v>54</v>
      </c>
      <c r="K52" s="308" t="s">
        <v>54</v>
      </c>
    </row>
    <row r="53" spans="1:48" s="10" customFormat="1" ht="11.25" x14ac:dyDescent="0.15">
      <c r="A53" s="74" t="s">
        <v>56</v>
      </c>
      <c r="B53" s="157" t="s">
        <v>144</v>
      </c>
      <c r="C53" s="157" t="s">
        <v>158</v>
      </c>
      <c r="D53" s="157" t="s">
        <v>159</v>
      </c>
      <c r="E53" s="157" t="s">
        <v>159</v>
      </c>
      <c r="F53" s="157" t="s">
        <v>160</v>
      </c>
      <c r="G53" s="157" t="s">
        <v>144</v>
      </c>
      <c r="H53" s="157" t="s">
        <v>158</v>
      </c>
      <c r="I53" s="157" t="s">
        <v>161</v>
      </c>
      <c r="J53" s="157" t="s">
        <v>159</v>
      </c>
      <c r="K53" s="308" t="s">
        <v>162</v>
      </c>
    </row>
    <row r="54" spans="1:48" s="10" customFormat="1" ht="11.25" x14ac:dyDescent="0.15">
      <c r="A54" s="314" t="s">
        <v>67</v>
      </c>
      <c r="B54" s="315"/>
      <c r="C54" s="315"/>
      <c r="D54" s="315"/>
      <c r="E54" s="315"/>
      <c r="F54" s="315" t="s">
        <v>163</v>
      </c>
      <c r="G54" s="315" t="s">
        <v>164</v>
      </c>
      <c r="H54" s="315" t="s">
        <v>165</v>
      </c>
      <c r="I54" s="315" t="s">
        <v>166</v>
      </c>
      <c r="J54" s="315" t="s">
        <v>167</v>
      </c>
      <c r="K54" s="315" t="s">
        <v>163</v>
      </c>
    </row>
    <row r="55" spans="1:48" ht="21.75" customHeight="1" x14ac:dyDescent="0.25">
      <c r="A55" s="260" t="s">
        <v>132</v>
      </c>
      <c r="B55" s="260"/>
      <c r="C55" s="260"/>
      <c r="D55" s="260"/>
      <c r="E55" s="260"/>
      <c r="F55" s="260"/>
      <c r="G55" s="260"/>
      <c r="H55" s="260"/>
      <c r="I55" s="260"/>
      <c r="J55" s="260"/>
      <c r="K55" s="260"/>
    </row>
    <row r="56" spans="1:48" ht="18" customHeight="1" x14ac:dyDescent="0.25">
      <c r="A56" s="300" t="s">
        <v>2</v>
      </c>
      <c r="B56" s="300"/>
      <c r="C56" s="300"/>
      <c r="D56" s="300"/>
      <c r="E56" s="300"/>
      <c r="F56" s="300"/>
      <c r="G56" s="300"/>
      <c r="H56" s="300"/>
      <c r="I56" s="300"/>
      <c r="J56" s="300"/>
      <c r="K56" s="300"/>
    </row>
    <row r="57" spans="1:48" ht="180" customHeight="1" x14ac:dyDescent="0.25">
      <c r="A57" s="13"/>
      <c r="B57" s="13"/>
      <c r="C57" s="158"/>
      <c r="D57" s="5"/>
      <c r="E57" s="5"/>
      <c r="F57" s="185"/>
      <c r="G57" s="185"/>
      <c r="H57" s="20"/>
      <c r="I57" s="6"/>
      <c r="J57" s="6"/>
      <c r="K57" s="14"/>
    </row>
    <row r="58" spans="1:48" s="2" customFormat="1" ht="45" x14ac:dyDescent="0.25">
      <c r="A58" s="291"/>
      <c r="B58" s="292" t="s">
        <v>456</v>
      </c>
      <c r="C58" s="292" t="s">
        <v>457</v>
      </c>
      <c r="D58" s="292" t="s">
        <v>458</v>
      </c>
      <c r="E58" s="292" t="s">
        <v>459</v>
      </c>
      <c r="F58" s="293" t="s">
        <v>460</v>
      </c>
      <c r="G58" s="293"/>
      <c r="H58" s="94"/>
      <c r="I58" s="94"/>
      <c r="J58" s="94"/>
      <c r="K58" s="101"/>
    </row>
    <row r="59" spans="1:48" s="10" customFormat="1" ht="11.25" x14ac:dyDescent="0.15">
      <c r="A59" s="303" t="s">
        <v>4</v>
      </c>
      <c r="B59" s="160" t="s">
        <v>5</v>
      </c>
      <c r="C59" s="160" t="s">
        <v>5</v>
      </c>
      <c r="D59" s="160" t="s">
        <v>5</v>
      </c>
      <c r="E59" s="160" t="s">
        <v>5</v>
      </c>
      <c r="F59" s="186" t="s">
        <v>5</v>
      </c>
      <c r="G59" s="186"/>
      <c r="H59" s="95"/>
      <c r="I59" s="95"/>
      <c r="J59" s="95"/>
      <c r="K59" s="102"/>
    </row>
    <row r="60" spans="1:48" s="9" customFormat="1" ht="11.25" x14ac:dyDescent="0.25">
      <c r="A60" s="305" t="s">
        <v>92</v>
      </c>
      <c r="B60" s="161">
        <v>895</v>
      </c>
      <c r="C60" s="161">
        <v>1135</v>
      </c>
      <c r="D60" s="161">
        <v>1325</v>
      </c>
      <c r="E60" s="161">
        <v>1575</v>
      </c>
      <c r="F60" s="187">
        <v>7200</v>
      </c>
      <c r="G60" s="187"/>
      <c r="H60" s="96"/>
      <c r="I60" s="97"/>
      <c r="J60" s="96"/>
      <c r="K60" s="103"/>
    </row>
    <row r="61" spans="1:48" s="16" customFormat="1" ht="21" customHeight="1" x14ac:dyDescent="0.15">
      <c r="A61" s="312" t="s">
        <v>93</v>
      </c>
      <c r="B61" s="162">
        <f>B60*C5*1.03</f>
        <v>74457.824500000002</v>
      </c>
      <c r="C61" s="162">
        <f>C60*C5*1.03</f>
        <v>94424.1685</v>
      </c>
      <c r="D61" s="162">
        <f>D60*C5*1.03</f>
        <v>110230.8575</v>
      </c>
      <c r="E61" s="162">
        <f>E60*C5*1.03</f>
        <v>131029.13250000001</v>
      </c>
      <c r="F61" s="188">
        <f>F60*C5*1.03</f>
        <v>598990.32000000007</v>
      </c>
      <c r="G61" s="188"/>
      <c r="H61" s="98"/>
      <c r="I61" s="98"/>
      <c r="J61" s="98"/>
      <c r="K61" s="104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</row>
    <row r="62" spans="1:48" s="10" customFormat="1" ht="14.25" customHeight="1" x14ac:dyDescent="0.15">
      <c r="A62" s="74" t="s">
        <v>9</v>
      </c>
      <c r="B62" s="163" t="s">
        <v>138</v>
      </c>
      <c r="C62" s="163" t="s">
        <v>10</v>
      </c>
      <c r="D62" s="163" t="s">
        <v>11</v>
      </c>
      <c r="E62" s="163" t="s">
        <v>11</v>
      </c>
      <c r="F62" s="189" t="s">
        <v>11</v>
      </c>
      <c r="G62" s="189"/>
      <c r="H62" s="197"/>
      <c r="I62" s="199"/>
      <c r="J62" s="201"/>
      <c r="K62" s="203"/>
    </row>
    <row r="63" spans="1:48" s="10" customFormat="1" ht="14.25" customHeight="1" x14ac:dyDescent="0.15">
      <c r="A63" s="74" t="s">
        <v>13</v>
      </c>
      <c r="B63" s="160" t="s">
        <v>17</v>
      </c>
      <c r="C63" s="160" t="s">
        <v>17</v>
      </c>
      <c r="D63" s="164" t="s">
        <v>96</v>
      </c>
      <c r="E63" s="164" t="s">
        <v>96</v>
      </c>
      <c r="F63" s="190" t="s">
        <v>96</v>
      </c>
      <c r="G63" s="190"/>
      <c r="H63" s="197"/>
      <c r="I63" s="199"/>
      <c r="J63" s="201"/>
      <c r="K63" s="203"/>
    </row>
    <row r="64" spans="1:48" s="10" customFormat="1" ht="14.25" customHeight="1" x14ac:dyDescent="0.15">
      <c r="A64" s="74" t="s">
        <v>23</v>
      </c>
      <c r="B64" s="160" t="s">
        <v>100</v>
      </c>
      <c r="C64" s="160" t="s">
        <v>28</v>
      </c>
      <c r="D64" s="160" t="s">
        <v>102</v>
      </c>
      <c r="E64" s="160" t="s">
        <v>102</v>
      </c>
      <c r="F64" s="186" t="s">
        <v>102</v>
      </c>
      <c r="G64" s="186"/>
      <c r="H64" s="197"/>
      <c r="I64" s="199"/>
      <c r="J64" s="201"/>
      <c r="K64" s="203"/>
    </row>
    <row r="65" spans="1:11" s="10" customFormat="1" ht="14.25" customHeight="1" x14ac:dyDescent="0.15">
      <c r="A65" s="74" t="s">
        <v>33</v>
      </c>
      <c r="B65" s="160" t="s">
        <v>168</v>
      </c>
      <c r="C65" s="160" t="s">
        <v>169</v>
      </c>
      <c r="D65" s="160" t="s">
        <v>169</v>
      </c>
      <c r="E65" s="160" t="s">
        <v>38</v>
      </c>
      <c r="F65" s="186" t="s">
        <v>38</v>
      </c>
      <c r="G65" s="186"/>
      <c r="H65" s="197"/>
      <c r="I65" s="199"/>
      <c r="J65" s="201"/>
      <c r="K65" s="203"/>
    </row>
    <row r="66" spans="1:11" s="9" customFormat="1" ht="14.25" customHeight="1" x14ac:dyDescent="0.25">
      <c r="A66" s="74" t="s">
        <v>39</v>
      </c>
      <c r="B66" s="163" t="s">
        <v>43</v>
      </c>
      <c r="C66" s="163" t="s">
        <v>43</v>
      </c>
      <c r="D66" s="163" t="s">
        <v>43</v>
      </c>
      <c r="E66" s="163" t="s">
        <v>43</v>
      </c>
      <c r="F66" s="189" t="s">
        <v>142</v>
      </c>
      <c r="G66" s="189"/>
      <c r="H66" s="197"/>
      <c r="I66" s="199"/>
      <c r="J66" s="201"/>
      <c r="K66" s="203"/>
    </row>
    <row r="67" spans="1:11" s="10" customFormat="1" ht="14.25" customHeight="1" x14ac:dyDescent="0.15">
      <c r="A67" s="74" t="s">
        <v>136</v>
      </c>
      <c r="B67" s="155" t="s">
        <v>157</v>
      </c>
      <c r="C67" s="155" t="s">
        <v>157</v>
      </c>
      <c r="D67" s="155" t="s">
        <v>157</v>
      </c>
      <c r="E67" s="155" t="s">
        <v>157</v>
      </c>
      <c r="F67" s="191" t="s">
        <v>157</v>
      </c>
      <c r="G67" s="191"/>
      <c r="H67" s="197"/>
      <c r="I67" s="199"/>
      <c r="J67" s="201"/>
      <c r="K67" s="203"/>
    </row>
    <row r="68" spans="1:11" s="10" customFormat="1" ht="14.25" customHeight="1" x14ac:dyDescent="0.15">
      <c r="A68" s="74" t="s">
        <v>52</v>
      </c>
      <c r="B68" s="155" t="s">
        <v>54</v>
      </c>
      <c r="C68" s="155" t="s">
        <v>54</v>
      </c>
      <c r="D68" s="155" t="s">
        <v>54</v>
      </c>
      <c r="E68" s="155" t="s">
        <v>54</v>
      </c>
      <c r="F68" s="191" t="s">
        <v>54</v>
      </c>
      <c r="G68" s="191"/>
      <c r="H68" s="197"/>
      <c r="I68" s="199"/>
      <c r="J68" s="201"/>
      <c r="K68" s="203"/>
    </row>
    <row r="69" spans="1:11" s="10" customFormat="1" ht="14.25" customHeight="1" x14ac:dyDescent="0.2">
      <c r="A69" s="74" t="s">
        <v>56</v>
      </c>
      <c r="B69" s="156" t="s">
        <v>159</v>
      </c>
      <c r="C69" s="156" t="s">
        <v>62</v>
      </c>
      <c r="D69" s="156" t="s">
        <v>170</v>
      </c>
      <c r="E69" s="156" t="s">
        <v>171</v>
      </c>
      <c r="F69" s="205" t="s">
        <v>172</v>
      </c>
      <c r="G69" s="205"/>
      <c r="H69" s="197"/>
      <c r="I69" s="199"/>
      <c r="J69" s="201"/>
      <c r="K69" s="203"/>
    </row>
    <row r="70" spans="1:11" s="10" customFormat="1" ht="14.25" customHeight="1" thickBot="1" x14ac:dyDescent="0.2">
      <c r="A70" s="74" t="s">
        <v>67</v>
      </c>
      <c r="B70" s="155" t="s">
        <v>72</v>
      </c>
      <c r="C70" s="155" t="s">
        <v>173</v>
      </c>
      <c r="D70" s="155" t="s">
        <v>173</v>
      </c>
      <c r="E70" s="155" t="s">
        <v>174</v>
      </c>
      <c r="F70" s="191" t="s">
        <v>175</v>
      </c>
      <c r="G70" s="191"/>
      <c r="H70" s="198"/>
      <c r="I70" s="200"/>
      <c r="J70" s="202"/>
      <c r="K70" s="204"/>
    </row>
    <row r="71" spans="1:11" ht="6.75" customHeight="1" x14ac:dyDescent="0.25">
      <c r="A71" s="6"/>
      <c r="C71" s="19"/>
      <c r="D71" s="6"/>
      <c r="E71" s="6"/>
      <c r="F71" s="6"/>
      <c r="G71" s="6"/>
      <c r="H71" s="20"/>
      <c r="I71" s="6"/>
      <c r="J71" s="6"/>
      <c r="K71" s="6"/>
    </row>
    <row r="72" spans="1:11" x14ac:dyDescent="0.25">
      <c r="A72" s="17" t="s">
        <v>176</v>
      </c>
      <c r="B72" s="181" t="s">
        <v>177</v>
      </c>
      <c r="C72" s="182"/>
      <c r="D72" s="182"/>
      <c r="E72" s="182"/>
      <c r="F72" s="182"/>
      <c r="G72" s="99"/>
    </row>
    <row r="73" spans="1:11" x14ac:dyDescent="0.25">
      <c r="A73" s="17" t="s">
        <v>178</v>
      </c>
      <c r="B73" s="183"/>
      <c r="C73" s="184"/>
      <c r="D73" s="184"/>
      <c r="E73" s="184"/>
      <c r="F73" s="184"/>
      <c r="G73" s="100"/>
    </row>
  </sheetData>
  <mergeCells count="86">
    <mergeCell ref="C37:D37"/>
    <mergeCell ref="C38:D38"/>
    <mergeCell ref="H34:I34"/>
    <mergeCell ref="H35:I35"/>
    <mergeCell ref="C34:D34"/>
    <mergeCell ref="C35:D35"/>
    <mergeCell ref="C36:D36"/>
    <mergeCell ref="H62:H70"/>
    <mergeCell ref="I62:I70"/>
    <mergeCell ref="J62:J70"/>
    <mergeCell ref="K62:K70"/>
    <mergeCell ref="A39:K39"/>
    <mergeCell ref="A56:F56"/>
    <mergeCell ref="G56:K56"/>
    <mergeCell ref="A55:G55"/>
    <mergeCell ref="H55:K55"/>
    <mergeCell ref="F68:G68"/>
    <mergeCell ref="F69:G69"/>
    <mergeCell ref="F37:G37"/>
    <mergeCell ref="H36:I36"/>
    <mergeCell ref="H37:I37"/>
    <mergeCell ref="H38:I38"/>
    <mergeCell ref="F34:G34"/>
    <mergeCell ref="F35:G35"/>
    <mergeCell ref="F36:G36"/>
    <mergeCell ref="F38:G38"/>
    <mergeCell ref="F30:G30"/>
    <mergeCell ref="F31:G31"/>
    <mergeCell ref="C30:D30"/>
    <mergeCell ref="F27:G27"/>
    <mergeCell ref="F28:G28"/>
    <mergeCell ref="F29:G29"/>
    <mergeCell ref="C28:D28"/>
    <mergeCell ref="C29:D29"/>
    <mergeCell ref="A22:K22"/>
    <mergeCell ref="A24:B24"/>
    <mergeCell ref="C24:D24"/>
    <mergeCell ref="C25:D25"/>
    <mergeCell ref="A26:B26"/>
    <mergeCell ref="C32:D32"/>
    <mergeCell ref="C33:D33"/>
    <mergeCell ref="F32:G32"/>
    <mergeCell ref="F33:G33"/>
    <mergeCell ref="H31:I31"/>
    <mergeCell ref="C31:D31"/>
    <mergeCell ref="H27:I27"/>
    <mergeCell ref="H32:I32"/>
    <mergeCell ref="H33:I33"/>
    <mergeCell ref="H29:I29"/>
    <mergeCell ref="H30:I30"/>
    <mergeCell ref="H28:I28"/>
    <mergeCell ref="A8:B8"/>
    <mergeCell ref="A9:B9"/>
    <mergeCell ref="A5:B5"/>
    <mergeCell ref="A6:E6"/>
    <mergeCell ref="D5:K5"/>
    <mergeCell ref="F6:I6"/>
    <mergeCell ref="J6:K6"/>
    <mergeCell ref="H1:J1"/>
    <mergeCell ref="B40:E40"/>
    <mergeCell ref="F40:J40"/>
    <mergeCell ref="A25:B25"/>
    <mergeCell ref="F25:G25"/>
    <mergeCell ref="F24:G24"/>
    <mergeCell ref="E26:G26"/>
    <mergeCell ref="C26:D26"/>
    <mergeCell ref="H26:I26"/>
    <mergeCell ref="H24:I24"/>
    <mergeCell ref="H25:I25"/>
    <mergeCell ref="A23:G23"/>
    <mergeCell ref="H23:K23"/>
    <mergeCell ref="C27:D27"/>
    <mergeCell ref="A7:B7"/>
    <mergeCell ref="F70:G70"/>
    <mergeCell ref="B72:F73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66:G66"/>
    <mergeCell ref="F67:G67"/>
  </mergeCells>
  <phoneticPr fontId="53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160F9-B231-4B10-92AD-1A37C7C4C8B6}">
  <sheetPr>
    <tabColor rgb="FF00B050"/>
  </sheetPr>
  <dimension ref="A1:K66"/>
  <sheetViews>
    <sheetView topLeftCell="A5" zoomScaleNormal="100" workbookViewId="0">
      <selection activeCell="C30" sqref="C30:C33"/>
    </sheetView>
  </sheetViews>
  <sheetFormatPr defaultColWidth="9.140625" defaultRowHeight="15" x14ac:dyDescent="0.25"/>
  <cols>
    <col min="1" max="1" width="14.5703125" style="105" customWidth="1"/>
    <col min="2" max="2" width="45.85546875" style="105" customWidth="1"/>
    <col min="3" max="3" width="22.140625" style="281" customWidth="1"/>
    <col min="4" max="4" width="7.42578125" style="105" customWidth="1"/>
    <col min="5" max="5" width="11.85546875" style="105" customWidth="1"/>
    <col min="6" max="6" width="15.85546875" style="105" customWidth="1"/>
    <col min="7" max="7" width="50.5703125" style="105" customWidth="1"/>
    <col min="8" max="8" width="17.7109375" style="106" customWidth="1"/>
    <col min="9" max="9" width="8.85546875" style="105" customWidth="1"/>
    <col min="10" max="10" width="8.140625" style="105" bestFit="1" customWidth="1"/>
    <col min="11" max="11" width="14.85546875" style="105" bestFit="1" customWidth="1"/>
    <col min="12" max="16384" width="9.140625" style="105"/>
  </cols>
  <sheetData>
    <row r="1" spans="1:11" ht="45" customHeight="1" thickBot="1" x14ac:dyDescent="0.3">
      <c r="A1" s="120"/>
      <c r="B1" s="153"/>
      <c r="C1" s="287"/>
      <c r="D1" s="153"/>
      <c r="E1" s="153"/>
      <c r="F1" s="153"/>
      <c r="G1" s="153"/>
      <c r="H1" s="152"/>
      <c r="I1" s="151"/>
      <c r="J1" s="151"/>
      <c r="K1" s="151"/>
    </row>
    <row r="2" spans="1:11" ht="21.75" customHeight="1" thickBot="1" x14ac:dyDescent="0.3">
      <c r="A2" s="290"/>
      <c r="B2" s="245" t="s">
        <v>374</v>
      </c>
      <c r="C2" s="245"/>
      <c r="D2" s="245"/>
      <c r="E2" s="245"/>
      <c r="F2" s="245"/>
      <c r="G2" s="245"/>
      <c r="H2" s="284" t="s">
        <v>133</v>
      </c>
      <c r="I2" s="231">
        <v>80.77</v>
      </c>
      <c r="J2" s="232"/>
      <c r="K2" s="232"/>
    </row>
    <row r="3" spans="1:11" ht="26.25" customHeight="1" x14ac:dyDescent="0.25">
      <c r="A3" s="246" t="s">
        <v>179</v>
      </c>
      <c r="B3" s="246"/>
      <c r="C3" s="282" t="s">
        <v>180</v>
      </c>
      <c r="D3" s="282" t="s">
        <v>181</v>
      </c>
      <c r="E3" s="282" t="s">
        <v>182</v>
      </c>
      <c r="F3" s="282" t="s">
        <v>183</v>
      </c>
      <c r="G3" s="176" t="s">
        <v>184</v>
      </c>
      <c r="H3" s="285" t="s">
        <v>185</v>
      </c>
      <c r="I3" s="150" t="s">
        <v>333</v>
      </c>
      <c r="J3" s="150" t="s">
        <v>338</v>
      </c>
      <c r="K3" s="136" t="s">
        <v>336</v>
      </c>
    </row>
    <row r="4" spans="1:11" ht="19.5" customHeight="1" x14ac:dyDescent="0.25">
      <c r="A4" s="219"/>
      <c r="B4" s="219"/>
      <c r="C4" s="225" t="s">
        <v>373</v>
      </c>
      <c r="D4" s="121" t="s">
        <v>191</v>
      </c>
      <c r="E4" s="226">
        <v>4.8611111111111112E-2</v>
      </c>
      <c r="F4" s="228" t="s">
        <v>190</v>
      </c>
      <c r="G4" s="229" t="s">
        <v>208</v>
      </c>
      <c r="H4" s="286" t="s">
        <v>7</v>
      </c>
      <c r="I4" s="143" t="s">
        <v>8</v>
      </c>
      <c r="J4" s="142" t="s">
        <v>8</v>
      </c>
      <c r="K4" s="172">
        <v>1277</v>
      </c>
    </row>
    <row r="5" spans="1:11" ht="19.5" customHeight="1" x14ac:dyDescent="0.25">
      <c r="A5" s="219"/>
      <c r="B5" s="219"/>
      <c r="C5" s="225"/>
      <c r="D5" s="121" t="s">
        <v>186</v>
      </c>
      <c r="E5" s="226"/>
      <c r="F5" s="228"/>
      <c r="G5" s="229"/>
      <c r="H5" s="286" t="s">
        <v>7</v>
      </c>
      <c r="I5" s="143" t="s">
        <v>8</v>
      </c>
      <c r="J5" s="142" t="s">
        <v>8</v>
      </c>
      <c r="K5" s="172">
        <v>2270</v>
      </c>
    </row>
    <row r="6" spans="1:11" ht="19.5" customHeight="1" x14ac:dyDescent="0.25">
      <c r="A6" s="219"/>
      <c r="B6" s="219"/>
      <c r="C6" s="225"/>
      <c r="D6" s="121" t="s">
        <v>188</v>
      </c>
      <c r="E6" s="226"/>
      <c r="F6" s="228"/>
      <c r="G6" s="229"/>
      <c r="H6" s="286" t="s">
        <v>7</v>
      </c>
      <c r="I6" s="143" t="s">
        <v>8</v>
      </c>
      <c r="J6" s="142" t="s">
        <v>8</v>
      </c>
      <c r="K6" s="172">
        <v>3980</v>
      </c>
    </row>
    <row r="7" spans="1:11" ht="19.5" customHeight="1" x14ac:dyDescent="0.25">
      <c r="A7" s="219"/>
      <c r="B7" s="219"/>
      <c r="C7" s="225" t="s">
        <v>372</v>
      </c>
      <c r="D7" s="121" t="s">
        <v>191</v>
      </c>
      <c r="E7" s="226">
        <v>4.8611111111111112E-2</v>
      </c>
      <c r="F7" s="228" t="s">
        <v>192</v>
      </c>
      <c r="G7" s="229"/>
      <c r="H7" s="286" t="s">
        <v>7</v>
      </c>
      <c r="I7" s="143" t="s">
        <v>8</v>
      </c>
      <c r="J7" s="142" t="s">
        <v>8</v>
      </c>
      <c r="K7" s="172">
        <v>1470</v>
      </c>
    </row>
    <row r="8" spans="1:11" ht="19.5" customHeight="1" x14ac:dyDescent="0.25">
      <c r="A8" s="219"/>
      <c r="B8" s="219"/>
      <c r="C8" s="225"/>
      <c r="D8" s="121" t="s">
        <v>186</v>
      </c>
      <c r="E8" s="226"/>
      <c r="F8" s="228"/>
      <c r="G8" s="229"/>
      <c r="H8" s="286" t="s">
        <v>7</v>
      </c>
      <c r="I8" s="143" t="s">
        <v>8</v>
      </c>
      <c r="J8" s="142" t="s">
        <v>8</v>
      </c>
      <c r="K8" s="172">
        <v>2588</v>
      </c>
    </row>
    <row r="9" spans="1:11" ht="19.5" customHeight="1" x14ac:dyDescent="0.25">
      <c r="A9" s="219"/>
      <c r="B9" s="219"/>
      <c r="C9" s="225"/>
      <c r="D9" s="121" t="s">
        <v>188</v>
      </c>
      <c r="E9" s="226"/>
      <c r="F9" s="228"/>
      <c r="G9" s="229"/>
      <c r="H9" s="286" t="s">
        <v>7</v>
      </c>
      <c r="I9" s="143" t="s">
        <v>8</v>
      </c>
      <c r="J9" s="142" t="s">
        <v>8</v>
      </c>
      <c r="K9" s="172">
        <v>4760</v>
      </c>
    </row>
    <row r="10" spans="1:11" ht="19.5" customHeight="1" x14ac:dyDescent="0.25">
      <c r="A10" s="219"/>
      <c r="B10" s="219"/>
      <c r="C10" s="225" t="s">
        <v>371</v>
      </c>
      <c r="D10" s="121" t="s">
        <v>191</v>
      </c>
      <c r="E10" s="226">
        <v>4.8611111111111112E-2</v>
      </c>
      <c r="F10" s="206" t="s">
        <v>193</v>
      </c>
      <c r="G10" s="229"/>
      <c r="H10" s="286" t="s">
        <v>7</v>
      </c>
      <c r="I10" s="143" t="s">
        <v>8</v>
      </c>
      <c r="J10" s="142" t="s">
        <v>8</v>
      </c>
      <c r="K10" s="172">
        <v>2240</v>
      </c>
    </row>
    <row r="11" spans="1:11" ht="19.5" customHeight="1" x14ac:dyDescent="0.25">
      <c r="A11" s="219"/>
      <c r="B11" s="219"/>
      <c r="C11" s="225"/>
      <c r="D11" s="121" t="s">
        <v>186</v>
      </c>
      <c r="E11" s="226"/>
      <c r="F11" s="206"/>
      <c r="G11" s="229"/>
      <c r="H11" s="286" t="s">
        <v>7</v>
      </c>
      <c r="I11" s="143" t="s">
        <v>8</v>
      </c>
      <c r="J11" s="147" t="s">
        <v>8</v>
      </c>
      <c r="K11" s="172">
        <v>3870</v>
      </c>
    </row>
    <row r="12" spans="1:11" ht="30.75" customHeight="1" x14ac:dyDescent="0.25">
      <c r="A12" s="219"/>
      <c r="B12" s="219"/>
      <c r="C12" s="225"/>
      <c r="D12" s="121" t="s">
        <v>188</v>
      </c>
      <c r="E12" s="226"/>
      <c r="F12" s="206"/>
      <c r="G12" s="229"/>
      <c r="H12" s="286" t="s">
        <v>7</v>
      </c>
      <c r="I12" s="146" t="s">
        <v>8</v>
      </c>
      <c r="J12" s="145" t="s">
        <v>8</v>
      </c>
      <c r="K12" s="172">
        <v>6750</v>
      </c>
    </row>
    <row r="13" spans="1:11" ht="48" x14ac:dyDescent="0.25">
      <c r="A13" s="219"/>
      <c r="B13" s="219"/>
      <c r="C13" s="166" t="s">
        <v>370</v>
      </c>
      <c r="D13" s="121" t="s">
        <v>186</v>
      </c>
      <c r="E13" s="168" t="s">
        <v>194</v>
      </c>
      <c r="F13" s="169" t="s">
        <v>195</v>
      </c>
      <c r="G13" s="170" t="s">
        <v>209</v>
      </c>
      <c r="H13" s="286" t="s">
        <v>7</v>
      </c>
      <c r="I13" s="143" t="s">
        <v>8</v>
      </c>
      <c r="J13" s="149" t="s">
        <v>8</v>
      </c>
      <c r="K13" s="172">
        <v>3150</v>
      </c>
    </row>
    <row r="14" spans="1:11" ht="77.45" customHeight="1" x14ac:dyDescent="0.25">
      <c r="A14" s="219"/>
      <c r="B14" s="219"/>
      <c r="C14" s="166" t="s">
        <v>369</v>
      </c>
      <c r="D14" s="121" t="s">
        <v>197</v>
      </c>
      <c r="E14" s="167">
        <v>5.5555555555555552E-2</v>
      </c>
      <c r="F14" s="169" t="s">
        <v>198</v>
      </c>
      <c r="G14" s="170" t="s">
        <v>210</v>
      </c>
      <c r="H14" s="286" t="s">
        <v>7</v>
      </c>
      <c r="I14" s="143" t="s">
        <v>8</v>
      </c>
      <c r="J14" s="142" t="s">
        <v>8</v>
      </c>
      <c r="K14" s="172">
        <v>9970</v>
      </c>
    </row>
    <row r="15" spans="1:11" ht="24.95" customHeight="1" x14ac:dyDescent="0.25">
      <c r="A15" s="219"/>
      <c r="B15" s="219"/>
      <c r="C15" s="266" t="s">
        <v>427</v>
      </c>
      <c r="D15" s="127" t="s">
        <v>189</v>
      </c>
      <c r="E15" s="226">
        <v>5.2083333333333336E-2</v>
      </c>
      <c r="F15" s="228" t="s">
        <v>196</v>
      </c>
      <c r="G15" s="206" t="s">
        <v>368</v>
      </c>
      <c r="H15" s="286" t="s">
        <v>7</v>
      </c>
      <c r="I15" s="140"/>
      <c r="J15" s="147"/>
      <c r="K15" s="128">
        <v>970</v>
      </c>
    </row>
    <row r="16" spans="1:11" ht="24.95" customHeight="1" x14ac:dyDescent="0.25">
      <c r="A16" s="219"/>
      <c r="B16" s="219"/>
      <c r="C16" s="266"/>
      <c r="D16" s="127" t="s">
        <v>191</v>
      </c>
      <c r="E16" s="226"/>
      <c r="F16" s="228"/>
      <c r="G16" s="206"/>
      <c r="H16" s="286" t="s">
        <v>7</v>
      </c>
      <c r="I16" s="140"/>
      <c r="J16" s="147"/>
      <c r="K16" s="128">
        <v>3570</v>
      </c>
    </row>
    <row r="17" spans="1:11" ht="47.25" customHeight="1" x14ac:dyDescent="0.25">
      <c r="A17" s="219"/>
      <c r="B17" s="219"/>
      <c r="C17" s="266"/>
      <c r="D17" s="127" t="s">
        <v>186</v>
      </c>
      <c r="E17" s="226"/>
      <c r="F17" s="228"/>
      <c r="G17" s="206"/>
      <c r="H17" s="286" t="s">
        <v>7</v>
      </c>
      <c r="I17" s="140" t="s">
        <v>8</v>
      </c>
      <c r="J17" s="148" t="s">
        <v>8</v>
      </c>
      <c r="K17" s="128">
        <v>6670</v>
      </c>
    </row>
    <row r="18" spans="1:11" ht="33" customHeight="1" x14ac:dyDescent="0.25">
      <c r="A18" s="219"/>
      <c r="B18" s="219"/>
      <c r="C18" s="266" t="s">
        <v>428</v>
      </c>
      <c r="D18" s="127" t="s">
        <v>189</v>
      </c>
      <c r="E18" s="226">
        <v>5.5555555555555552E-2</v>
      </c>
      <c r="F18" s="228" t="s">
        <v>367</v>
      </c>
      <c r="G18" s="206" t="s">
        <v>366</v>
      </c>
      <c r="H18" s="286" t="s">
        <v>7</v>
      </c>
      <c r="I18" s="140"/>
      <c r="J18" s="148"/>
      <c r="K18" s="128">
        <v>590</v>
      </c>
    </row>
    <row r="19" spans="1:11" ht="33" customHeight="1" x14ac:dyDescent="0.25">
      <c r="A19" s="219"/>
      <c r="B19" s="219"/>
      <c r="C19" s="266"/>
      <c r="D19" s="127" t="s">
        <v>191</v>
      </c>
      <c r="E19" s="226"/>
      <c r="F19" s="228"/>
      <c r="G19" s="206"/>
      <c r="H19" s="286" t="s">
        <v>7</v>
      </c>
      <c r="I19" s="143"/>
      <c r="J19" s="109"/>
      <c r="K19" s="108">
        <v>2470</v>
      </c>
    </row>
    <row r="20" spans="1:11" ht="33" customHeight="1" x14ac:dyDescent="0.25">
      <c r="A20" s="219"/>
      <c r="B20" s="219"/>
      <c r="C20" s="266"/>
      <c r="D20" s="127" t="s">
        <v>186</v>
      </c>
      <c r="E20" s="226"/>
      <c r="F20" s="228"/>
      <c r="G20" s="206"/>
      <c r="H20" s="286" t="s">
        <v>7</v>
      </c>
      <c r="I20" s="143"/>
      <c r="J20" s="109"/>
      <c r="K20" s="108">
        <v>4495</v>
      </c>
    </row>
    <row r="21" spans="1:11" ht="48" customHeight="1" x14ac:dyDescent="0.25">
      <c r="A21" s="219"/>
      <c r="B21" s="219"/>
      <c r="C21" s="266" t="s">
        <v>429</v>
      </c>
      <c r="D21" s="127" t="s">
        <v>186</v>
      </c>
      <c r="E21" s="226">
        <v>4.8611111111111112E-2</v>
      </c>
      <c r="F21" s="228" t="s">
        <v>365</v>
      </c>
      <c r="G21" s="206" t="s">
        <v>364</v>
      </c>
      <c r="H21" s="286" t="s">
        <v>7</v>
      </c>
      <c r="I21" s="143" t="s">
        <v>8</v>
      </c>
      <c r="J21" s="147" t="s">
        <v>8</v>
      </c>
      <c r="K21" s="108">
        <v>2588</v>
      </c>
    </row>
    <row r="22" spans="1:11" ht="48" customHeight="1" thickBot="1" x14ac:dyDescent="0.3">
      <c r="A22" s="219"/>
      <c r="B22" s="219"/>
      <c r="C22" s="266"/>
      <c r="D22" s="127" t="s">
        <v>188</v>
      </c>
      <c r="E22" s="226"/>
      <c r="F22" s="228"/>
      <c r="G22" s="206"/>
      <c r="H22" s="286" t="s">
        <v>7</v>
      </c>
      <c r="I22" s="146" t="s">
        <v>8</v>
      </c>
      <c r="J22" s="145" t="s">
        <v>8</v>
      </c>
      <c r="K22" s="108">
        <v>4760</v>
      </c>
    </row>
    <row r="23" spans="1:11" ht="19.5" customHeight="1" thickBot="1" x14ac:dyDescent="0.3">
      <c r="A23" s="288" t="s">
        <v>348</v>
      </c>
      <c r="B23" s="289"/>
      <c r="C23" s="289"/>
      <c r="D23" s="289"/>
      <c r="E23" s="289"/>
      <c r="F23" s="289"/>
      <c r="G23" s="289"/>
      <c r="H23" s="230"/>
      <c r="I23" s="230"/>
      <c r="J23" s="230"/>
      <c r="K23" s="230"/>
    </row>
    <row r="24" spans="1:11" ht="25.5" x14ac:dyDescent="0.25">
      <c r="A24" s="213" t="s">
        <v>179</v>
      </c>
      <c r="B24" s="214"/>
      <c r="C24" s="123" t="s">
        <v>180</v>
      </c>
      <c r="D24" s="123" t="s">
        <v>181</v>
      </c>
      <c r="E24" s="123" t="s">
        <v>182</v>
      </c>
      <c r="F24" s="123" t="s">
        <v>183</v>
      </c>
      <c r="G24" s="124" t="s">
        <v>184</v>
      </c>
      <c r="H24" s="122" t="s">
        <v>185</v>
      </c>
      <c r="I24" s="122" t="s">
        <v>333</v>
      </c>
      <c r="J24" s="122" t="s">
        <v>338</v>
      </c>
      <c r="K24" s="122" t="s">
        <v>336</v>
      </c>
    </row>
    <row r="25" spans="1:11" ht="40.5" customHeight="1" x14ac:dyDescent="0.25">
      <c r="A25" s="217"/>
      <c r="B25" s="218"/>
      <c r="C25" s="225" t="s">
        <v>363</v>
      </c>
      <c r="D25" s="121" t="s">
        <v>186</v>
      </c>
      <c r="E25" s="226">
        <v>4.8611111111111112E-2</v>
      </c>
      <c r="F25" s="228" t="s">
        <v>187</v>
      </c>
      <c r="G25" s="229" t="s">
        <v>207</v>
      </c>
      <c r="H25" s="144" t="s">
        <v>7</v>
      </c>
      <c r="I25" s="143" t="s">
        <v>8</v>
      </c>
      <c r="J25" s="142" t="s">
        <v>8</v>
      </c>
      <c r="K25" s="108">
        <v>2420</v>
      </c>
    </row>
    <row r="26" spans="1:11" ht="43.5" customHeight="1" x14ac:dyDescent="0.25">
      <c r="A26" s="217"/>
      <c r="B26" s="218"/>
      <c r="C26" s="225"/>
      <c r="D26" s="121" t="s">
        <v>188</v>
      </c>
      <c r="E26" s="227"/>
      <c r="F26" s="228"/>
      <c r="G26" s="229"/>
      <c r="H26" s="144" t="s">
        <v>7</v>
      </c>
      <c r="I26" s="143" t="s">
        <v>8</v>
      </c>
      <c r="J26" s="142" t="s">
        <v>8</v>
      </c>
      <c r="K26" s="108">
        <v>4370</v>
      </c>
    </row>
    <row r="27" spans="1:11" ht="101.25" x14ac:dyDescent="0.25">
      <c r="A27" s="217"/>
      <c r="B27" s="218"/>
      <c r="C27" s="165" t="s">
        <v>362</v>
      </c>
      <c r="D27" s="133" t="s">
        <v>334</v>
      </c>
      <c r="E27" s="132" t="s">
        <v>8</v>
      </c>
      <c r="F27" s="141" t="s">
        <v>199</v>
      </c>
      <c r="G27" s="130" t="s">
        <v>211</v>
      </c>
      <c r="H27" s="129" t="s">
        <v>7</v>
      </c>
      <c r="I27" s="140" t="s">
        <v>8</v>
      </c>
      <c r="J27" s="139" t="s">
        <v>8</v>
      </c>
      <c r="K27" s="128">
        <v>1670</v>
      </c>
    </row>
    <row r="28" spans="1:11" ht="21.75" customHeight="1" thickBot="1" x14ac:dyDescent="0.3">
      <c r="A28" s="207" t="s">
        <v>214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8"/>
    </row>
    <row r="29" spans="1:11" ht="25.5" x14ac:dyDescent="0.25">
      <c r="A29" s="211" t="s">
        <v>179</v>
      </c>
      <c r="B29" s="212"/>
      <c r="C29" s="138" t="s">
        <v>180</v>
      </c>
      <c r="D29" s="138" t="s">
        <v>181</v>
      </c>
      <c r="E29" s="138" t="s">
        <v>182</v>
      </c>
      <c r="F29" s="138" t="s">
        <v>183</v>
      </c>
      <c r="G29" s="137" t="s">
        <v>184</v>
      </c>
      <c r="H29" s="136" t="s">
        <v>185</v>
      </c>
      <c r="I29" s="136" t="s">
        <v>333</v>
      </c>
      <c r="J29" s="136" t="s">
        <v>338</v>
      </c>
      <c r="K29" s="136" t="s">
        <v>336</v>
      </c>
    </row>
    <row r="30" spans="1:11" ht="26.1" customHeight="1" x14ac:dyDescent="0.25">
      <c r="A30" s="215"/>
      <c r="B30" s="216"/>
      <c r="C30" s="265" t="s">
        <v>430</v>
      </c>
      <c r="D30" s="127" t="s">
        <v>189</v>
      </c>
      <c r="E30" s="135">
        <v>4.8611111111111112E-2</v>
      </c>
      <c r="F30" s="223" t="s">
        <v>200</v>
      </c>
      <c r="G30" s="220" t="s">
        <v>212</v>
      </c>
      <c r="H30" s="107" t="s">
        <v>7</v>
      </c>
      <c r="I30" s="110" t="s">
        <v>8</v>
      </c>
      <c r="J30" s="134" t="s">
        <v>8</v>
      </c>
      <c r="K30" s="108">
        <v>370</v>
      </c>
    </row>
    <row r="31" spans="1:11" ht="26.1" customHeight="1" x14ac:dyDescent="0.25">
      <c r="A31" s="217"/>
      <c r="B31" s="218"/>
      <c r="C31" s="265"/>
      <c r="D31" s="121" t="s">
        <v>191</v>
      </c>
      <c r="E31" s="135">
        <v>4.8611111111111112E-2</v>
      </c>
      <c r="F31" s="224"/>
      <c r="G31" s="221"/>
      <c r="H31" s="107" t="s">
        <v>7</v>
      </c>
      <c r="I31" s="110" t="s">
        <v>8</v>
      </c>
      <c r="J31" s="134" t="s">
        <v>8</v>
      </c>
      <c r="K31" s="108">
        <v>1175</v>
      </c>
    </row>
    <row r="32" spans="1:11" ht="26.1" customHeight="1" x14ac:dyDescent="0.25">
      <c r="A32" s="217"/>
      <c r="B32" s="218"/>
      <c r="C32" s="265"/>
      <c r="D32" s="121" t="s">
        <v>186</v>
      </c>
      <c r="E32" s="135">
        <v>4.8611111111111112E-2</v>
      </c>
      <c r="F32" s="224"/>
      <c r="G32" s="221"/>
      <c r="H32" s="107" t="s">
        <v>7</v>
      </c>
      <c r="I32" s="110" t="s">
        <v>8</v>
      </c>
      <c r="J32" s="134" t="s">
        <v>8</v>
      </c>
      <c r="K32" s="108">
        <v>1990</v>
      </c>
    </row>
    <row r="33" spans="1:11" ht="26.1" customHeight="1" x14ac:dyDescent="0.25">
      <c r="A33" s="217"/>
      <c r="B33" s="218"/>
      <c r="C33" s="265"/>
      <c r="D33" s="121" t="s">
        <v>188</v>
      </c>
      <c r="E33" s="135">
        <v>4.8611111111111112E-2</v>
      </c>
      <c r="F33" s="224"/>
      <c r="G33" s="222"/>
      <c r="H33" s="107" t="s">
        <v>7</v>
      </c>
      <c r="I33" s="110" t="s">
        <v>8</v>
      </c>
      <c r="J33" s="134" t="s">
        <v>8</v>
      </c>
      <c r="K33" s="108">
        <v>3580</v>
      </c>
    </row>
    <row r="34" spans="1:11" ht="63.75" customHeight="1" x14ac:dyDescent="0.25">
      <c r="A34" s="217"/>
      <c r="B34" s="218"/>
      <c r="C34" s="165" t="s">
        <v>361</v>
      </c>
      <c r="D34" s="133" t="s">
        <v>59</v>
      </c>
      <c r="E34" s="132">
        <v>6.25E-2</v>
      </c>
      <c r="F34" s="131" t="s">
        <v>195</v>
      </c>
      <c r="G34" s="130" t="s">
        <v>201</v>
      </c>
      <c r="H34" s="129" t="s">
        <v>7</v>
      </c>
      <c r="I34" s="126" t="s">
        <v>8</v>
      </c>
      <c r="J34" s="125" t="s">
        <v>8</v>
      </c>
      <c r="K34" s="128">
        <v>5770</v>
      </c>
    </row>
    <row r="35" spans="1:11" ht="25.5" customHeight="1" x14ac:dyDescent="0.25">
      <c r="A35" s="219"/>
      <c r="B35" s="219"/>
      <c r="C35" s="266" t="s">
        <v>431</v>
      </c>
      <c r="D35" s="127" t="s">
        <v>189</v>
      </c>
      <c r="E35" s="209" t="s">
        <v>360</v>
      </c>
      <c r="F35" s="210" t="s">
        <v>359</v>
      </c>
      <c r="G35" s="206" t="s">
        <v>358</v>
      </c>
      <c r="H35" s="107" t="s">
        <v>7</v>
      </c>
      <c r="I35" s="110" t="s">
        <v>8</v>
      </c>
      <c r="J35" s="134" t="s">
        <v>8</v>
      </c>
      <c r="K35" s="172">
        <v>490</v>
      </c>
    </row>
    <row r="36" spans="1:11" ht="25.5" customHeight="1" x14ac:dyDescent="0.25">
      <c r="A36" s="219"/>
      <c r="B36" s="219"/>
      <c r="C36" s="266"/>
      <c r="D36" s="127" t="s">
        <v>191</v>
      </c>
      <c r="E36" s="209"/>
      <c r="F36" s="210"/>
      <c r="G36" s="206"/>
      <c r="H36" s="107" t="s">
        <v>7</v>
      </c>
      <c r="I36" s="110" t="s">
        <v>8</v>
      </c>
      <c r="J36" s="134" t="s">
        <v>8</v>
      </c>
      <c r="K36" s="172">
        <v>1970</v>
      </c>
    </row>
    <row r="37" spans="1:11" ht="25.5" customHeight="1" x14ac:dyDescent="0.25">
      <c r="A37" s="219"/>
      <c r="B37" s="219"/>
      <c r="C37" s="266"/>
      <c r="D37" s="127" t="s">
        <v>186</v>
      </c>
      <c r="E37" s="209"/>
      <c r="F37" s="210"/>
      <c r="G37" s="206"/>
      <c r="H37" s="107" t="s">
        <v>7</v>
      </c>
      <c r="I37" s="110" t="s">
        <v>8</v>
      </c>
      <c r="J37" s="134" t="s">
        <v>8</v>
      </c>
      <c r="K37" s="172">
        <v>3570</v>
      </c>
    </row>
    <row r="38" spans="1:11" ht="25.5" customHeight="1" x14ac:dyDescent="0.25">
      <c r="A38" s="219"/>
      <c r="B38" s="219"/>
      <c r="C38" s="266" t="s">
        <v>432</v>
      </c>
      <c r="D38" s="127" t="s">
        <v>189</v>
      </c>
      <c r="E38" s="209" t="s">
        <v>357</v>
      </c>
      <c r="F38" s="210" t="s">
        <v>356</v>
      </c>
      <c r="G38" s="206" t="s">
        <v>355</v>
      </c>
      <c r="H38" s="107" t="s">
        <v>7</v>
      </c>
      <c r="I38" s="110" t="s">
        <v>8</v>
      </c>
      <c r="J38" s="134" t="s">
        <v>8</v>
      </c>
      <c r="K38" s="172">
        <v>580</v>
      </c>
    </row>
    <row r="39" spans="1:11" ht="25.5" customHeight="1" x14ac:dyDescent="0.25">
      <c r="A39" s="219"/>
      <c r="B39" s="219"/>
      <c r="C39" s="266"/>
      <c r="D39" s="127" t="s">
        <v>354</v>
      </c>
      <c r="E39" s="209"/>
      <c r="F39" s="210"/>
      <c r="G39" s="206"/>
      <c r="H39" s="107" t="s">
        <v>7</v>
      </c>
      <c r="I39" s="110" t="s">
        <v>8</v>
      </c>
      <c r="J39" s="134" t="s">
        <v>8</v>
      </c>
      <c r="K39" s="172">
        <v>2390</v>
      </c>
    </row>
    <row r="40" spans="1:11" ht="25.5" customHeight="1" x14ac:dyDescent="0.25">
      <c r="A40" s="219"/>
      <c r="B40" s="219"/>
      <c r="C40" s="266"/>
      <c r="D40" s="127" t="s">
        <v>186</v>
      </c>
      <c r="E40" s="209"/>
      <c r="F40" s="210"/>
      <c r="G40" s="206"/>
      <c r="H40" s="107" t="s">
        <v>7</v>
      </c>
      <c r="I40" s="110" t="s">
        <v>8</v>
      </c>
      <c r="J40" s="134" t="s">
        <v>8</v>
      </c>
      <c r="K40" s="172">
        <v>4290</v>
      </c>
    </row>
    <row r="41" spans="1:11" ht="21.75" customHeight="1" x14ac:dyDescent="0.25">
      <c r="A41" s="245" t="s">
        <v>213</v>
      </c>
      <c r="B41" s="245"/>
      <c r="C41" s="245"/>
      <c r="D41" s="245"/>
      <c r="E41" s="245"/>
      <c r="F41" s="245"/>
      <c r="G41" s="245"/>
      <c r="H41" s="245"/>
      <c r="I41" s="245"/>
      <c r="J41" s="245"/>
      <c r="K41" s="245"/>
    </row>
    <row r="42" spans="1:11" x14ac:dyDescent="0.25">
      <c r="A42" s="246" t="s">
        <v>179</v>
      </c>
      <c r="B42" s="246"/>
      <c r="C42" s="282" t="s">
        <v>180</v>
      </c>
      <c r="D42" s="282" t="s">
        <v>181</v>
      </c>
      <c r="E42" s="283" t="s">
        <v>184</v>
      </c>
      <c r="F42" s="283"/>
      <c r="G42" s="283"/>
      <c r="H42" s="154" t="s">
        <v>185</v>
      </c>
      <c r="I42" s="154" t="s">
        <v>333</v>
      </c>
      <c r="J42" s="154" t="s">
        <v>338</v>
      </c>
      <c r="K42" s="154" t="s">
        <v>336</v>
      </c>
    </row>
    <row r="43" spans="1:11" ht="47.45" customHeight="1" x14ac:dyDescent="0.25">
      <c r="A43" s="219"/>
      <c r="B43" s="219"/>
      <c r="C43" s="166" t="s">
        <v>353</v>
      </c>
      <c r="D43" s="121" t="s">
        <v>186</v>
      </c>
      <c r="E43" s="206" t="s">
        <v>215</v>
      </c>
      <c r="F43" s="206"/>
      <c r="G43" s="206"/>
      <c r="H43" s="107" t="s">
        <v>5</v>
      </c>
      <c r="I43" s="171" t="s">
        <v>8</v>
      </c>
      <c r="J43" s="109">
        <v>61</v>
      </c>
      <c r="K43" s="172">
        <f>J43*I2*1.03</f>
        <v>5074.7790999999997</v>
      </c>
    </row>
    <row r="44" spans="1:11" ht="54" customHeight="1" x14ac:dyDescent="0.25">
      <c r="A44" s="219"/>
      <c r="B44" s="219"/>
      <c r="C44" s="166" t="s">
        <v>352</v>
      </c>
      <c r="D44" s="121" t="s">
        <v>202</v>
      </c>
      <c r="E44" s="206" t="s">
        <v>203</v>
      </c>
      <c r="F44" s="206"/>
      <c r="G44" s="206"/>
      <c r="H44" s="107" t="s">
        <v>5</v>
      </c>
      <c r="I44" s="171">
        <v>50</v>
      </c>
      <c r="J44" s="109">
        <v>9.5</v>
      </c>
      <c r="K44" s="172">
        <f>J44*I2*1.03</f>
        <v>790.33444999999995</v>
      </c>
    </row>
    <row r="45" spans="1:11" ht="51.6" customHeight="1" x14ac:dyDescent="0.25">
      <c r="A45" s="219"/>
      <c r="B45" s="219"/>
      <c r="C45" s="166" t="s">
        <v>351</v>
      </c>
      <c r="D45" s="121" t="s">
        <v>204</v>
      </c>
      <c r="E45" s="206" t="s">
        <v>216</v>
      </c>
      <c r="F45" s="206"/>
      <c r="G45" s="206"/>
      <c r="H45" s="107" t="s">
        <v>5</v>
      </c>
      <c r="I45" s="171">
        <v>12</v>
      </c>
      <c r="J45" s="109">
        <v>13</v>
      </c>
      <c r="K45" s="172">
        <f>J45*I2*1.03</f>
        <v>1081.5102999999999</v>
      </c>
    </row>
    <row r="46" spans="1:11" x14ac:dyDescent="0.25">
      <c r="A46" s="120"/>
      <c r="C46" s="119"/>
      <c r="D46" s="118"/>
      <c r="E46" s="117"/>
      <c r="F46" s="116"/>
      <c r="G46" s="115"/>
      <c r="H46" s="114"/>
      <c r="I46" s="113"/>
      <c r="J46" s="112"/>
    </row>
    <row r="47" spans="1:11" x14ac:dyDescent="0.25">
      <c r="A47" s="120"/>
      <c r="C47" s="119"/>
      <c r="D47" s="118"/>
      <c r="E47" s="117"/>
      <c r="F47" s="116"/>
      <c r="G47" s="115"/>
      <c r="H47" s="114"/>
      <c r="I47" s="113"/>
      <c r="J47" s="112"/>
    </row>
    <row r="48" spans="1:11" x14ac:dyDescent="0.25">
      <c r="A48" s="120"/>
      <c r="C48" s="119"/>
      <c r="D48" s="118"/>
      <c r="E48" s="117"/>
      <c r="F48" s="116"/>
      <c r="G48" s="115"/>
      <c r="H48" s="114"/>
      <c r="I48" s="113"/>
      <c r="J48" s="112"/>
    </row>
    <row r="49" spans="1:11" x14ac:dyDescent="0.25">
      <c r="A49" s="120"/>
      <c r="C49" s="119"/>
      <c r="D49" s="118"/>
      <c r="E49" s="117"/>
      <c r="F49" s="116"/>
      <c r="G49" s="115"/>
      <c r="H49" s="114"/>
      <c r="I49" s="113"/>
      <c r="J49" s="112"/>
    </row>
    <row r="50" spans="1:11" x14ac:dyDescent="0.25">
      <c r="A50" s="120"/>
      <c r="C50" s="119"/>
      <c r="D50" s="118"/>
      <c r="E50" s="117"/>
      <c r="F50" s="116"/>
      <c r="G50" s="115"/>
      <c r="H50" s="114"/>
      <c r="I50" s="113"/>
      <c r="J50" s="112"/>
    </row>
    <row r="51" spans="1:11" x14ac:dyDescent="0.25">
      <c r="A51" s="120"/>
      <c r="C51" s="119"/>
      <c r="D51" s="118"/>
      <c r="E51" s="117"/>
      <c r="F51" s="116"/>
      <c r="G51" s="115"/>
      <c r="H51" s="114"/>
      <c r="I51" s="113"/>
      <c r="J51" s="112"/>
    </row>
    <row r="52" spans="1:11" x14ac:dyDescent="0.25">
      <c r="A52" s="120"/>
      <c r="C52" s="119"/>
      <c r="D52" s="118"/>
      <c r="E52" s="117"/>
      <c r="F52" s="116"/>
      <c r="G52" s="115"/>
      <c r="H52" s="114"/>
      <c r="I52" s="113"/>
      <c r="J52" s="112"/>
    </row>
    <row r="53" spans="1:11" x14ac:dyDescent="0.25">
      <c r="A53" s="120"/>
      <c r="C53" s="119"/>
      <c r="D53" s="118"/>
      <c r="E53" s="117"/>
      <c r="F53" s="116"/>
      <c r="G53" s="115"/>
      <c r="H53" s="114"/>
      <c r="I53" s="113"/>
      <c r="J53" s="112"/>
    </row>
    <row r="54" spans="1:11" x14ac:dyDescent="0.25">
      <c r="A54" s="120"/>
      <c r="C54"/>
      <c r="D54" s="118"/>
      <c r="E54" s="117"/>
      <c r="F54" s="116"/>
      <c r="G54" s="115"/>
      <c r="H54" s="114"/>
      <c r="I54" s="113"/>
      <c r="J54" s="112"/>
    </row>
    <row r="55" spans="1:11" x14ac:dyDescent="0.25">
      <c r="A55" s="120"/>
      <c r="C55" s="119"/>
      <c r="D55" s="118"/>
      <c r="E55" s="117"/>
      <c r="F55" s="116"/>
      <c r="G55" s="115"/>
      <c r="H55" s="114"/>
      <c r="I55" s="113"/>
      <c r="J55" s="112"/>
    </row>
    <row r="56" spans="1:11" x14ac:dyDescent="0.25">
      <c r="A56" s="120"/>
      <c r="C56" s="119"/>
      <c r="D56" s="118"/>
      <c r="E56" s="117"/>
      <c r="F56" s="116"/>
      <c r="G56" s="115"/>
      <c r="H56" s="114"/>
      <c r="I56" s="113"/>
      <c r="J56" s="112"/>
    </row>
    <row r="57" spans="1:11" ht="10.5" customHeight="1" x14ac:dyDescent="0.25">
      <c r="A57" s="120"/>
      <c r="C57" s="119"/>
      <c r="D57" s="118"/>
      <c r="E57" s="117"/>
      <c r="F57"/>
      <c r="G57" s="115"/>
      <c r="H57" s="114"/>
      <c r="I57" s="113"/>
      <c r="J57" s="112"/>
      <c r="K57" s="111"/>
    </row>
    <row r="58" spans="1:11" ht="75" customHeight="1" x14ac:dyDescent="0.25"/>
    <row r="66" spans="5:5" x14ac:dyDescent="0.25">
      <c r="E66"/>
    </row>
  </sheetData>
  <mergeCells count="57">
    <mergeCell ref="F7:F9"/>
    <mergeCell ref="C10:C12"/>
    <mergeCell ref="E10:E12"/>
    <mergeCell ref="F10:F12"/>
    <mergeCell ref="F15:F17"/>
    <mergeCell ref="B2:G2"/>
    <mergeCell ref="I2:K2"/>
    <mergeCell ref="A3:B3"/>
    <mergeCell ref="F21:F22"/>
    <mergeCell ref="A24:B24"/>
    <mergeCell ref="A25:B27"/>
    <mergeCell ref="C15:C17"/>
    <mergeCell ref="E15:E17"/>
    <mergeCell ref="A13:B17"/>
    <mergeCell ref="A23:K23"/>
    <mergeCell ref="G21:G22"/>
    <mergeCell ref="C21:C22"/>
    <mergeCell ref="E21:E22"/>
    <mergeCell ref="G30:G33"/>
    <mergeCell ref="F30:F33"/>
    <mergeCell ref="C30:C33"/>
    <mergeCell ref="A30:B34"/>
    <mergeCell ref="A35:B40"/>
    <mergeCell ref="C4:C6"/>
    <mergeCell ref="E4:E6"/>
    <mergeCell ref="F4:F6"/>
    <mergeCell ref="G4:G12"/>
    <mergeCell ref="C7:C9"/>
    <mergeCell ref="E7:E9"/>
    <mergeCell ref="G15:G17"/>
    <mergeCell ref="E18:E20"/>
    <mergeCell ref="A18:B22"/>
    <mergeCell ref="C18:C20"/>
    <mergeCell ref="F18:F20"/>
    <mergeCell ref="G18:G20"/>
    <mergeCell ref="C25:C26"/>
    <mergeCell ref="E25:E26"/>
    <mergeCell ref="F25:F26"/>
    <mergeCell ref="G25:G26"/>
    <mergeCell ref="A4:B12"/>
    <mergeCell ref="A28:K28"/>
    <mergeCell ref="A41:K41"/>
    <mergeCell ref="E35:E37"/>
    <mergeCell ref="F35:F37"/>
    <mergeCell ref="E38:E40"/>
    <mergeCell ref="F38:F40"/>
    <mergeCell ref="A29:B29"/>
    <mergeCell ref="A42:B42"/>
    <mergeCell ref="E42:G42"/>
    <mergeCell ref="A43:B45"/>
    <mergeCell ref="E43:G43"/>
    <mergeCell ref="E44:G44"/>
    <mergeCell ref="E45:G45"/>
    <mergeCell ref="C38:C40"/>
    <mergeCell ref="C35:C37"/>
    <mergeCell ref="G35:G37"/>
    <mergeCell ref="G38:G4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31"/>
  <sheetViews>
    <sheetView topLeftCell="A28" zoomScale="80" zoomScaleNormal="80" workbookViewId="0">
      <selection activeCell="D35" sqref="D35"/>
    </sheetView>
  </sheetViews>
  <sheetFormatPr defaultColWidth="9.140625" defaultRowHeight="15" x14ac:dyDescent="0.25"/>
  <cols>
    <col min="1" max="1" width="14.5703125" style="1" customWidth="1"/>
    <col min="2" max="2" width="49" style="6" customWidth="1"/>
    <col min="3" max="3" width="33.85546875" style="3" customWidth="1"/>
    <col min="4" max="4" width="15.85546875" style="1" customWidth="1"/>
    <col min="5" max="5" width="17.5703125" style="1" customWidth="1"/>
    <col min="6" max="6" width="18.5703125" style="1" customWidth="1"/>
    <col min="7" max="7" width="21" style="1" customWidth="1"/>
    <col min="8" max="8" width="33.140625" style="2" customWidth="1"/>
    <col min="9" max="12" width="13.85546875" style="1" customWidth="1"/>
    <col min="13" max="16384" width="9.140625" style="1"/>
  </cols>
  <sheetData>
    <row r="1" spans="1:12" x14ac:dyDescent="0.25">
      <c r="A1" s="12"/>
      <c r="C1" s="6"/>
      <c r="D1" s="6"/>
      <c r="E1" s="6"/>
      <c r="F1" s="6"/>
      <c r="G1" s="6"/>
      <c r="H1" s="20"/>
      <c r="I1" s="6"/>
      <c r="J1" s="6"/>
      <c r="K1" s="6"/>
      <c r="L1" s="6"/>
    </row>
    <row r="2" spans="1:12" ht="21.75" customHeight="1" x14ac:dyDescent="0.25">
      <c r="A2" s="272"/>
      <c r="B2" s="260" t="s">
        <v>245</v>
      </c>
      <c r="C2" s="260"/>
      <c r="D2" s="260"/>
      <c r="E2" s="260"/>
      <c r="F2" s="260"/>
      <c r="G2" s="260"/>
      <c r="H2" s="277" t="s">
        <v>133</v>
      </c>
      <c r="I2" s="278">
        <v>80.77</v>
      </c>
      <c r="J2" s="278"/>
      <c r="K2" s="278"/>
      <c r="L2" s="279"/>
    </row>
    <row r="3" spans="1:12" x14ac:dyDescent="0.25">
      <c r="A3" s="264" t="s">
        <v>179</v>
      </c>
      <c r="B3" s="264"/>
      <c r="C3" s="275" t="s">
        <v>180</v>
      </c>
      <c r="D3" s="178" t="s">
        <v>181</v>
      </c>
      <c r="E3" s="178" t="s">
        <v>217</v>
      </c>
      <c r="F3" s="275" t="s">
        <v>218</v>
      </c>
      <c r="G3" s="178" t="s">
        <v>230</v>
      </c>
      <c r="H3" s="275" t="s">
        <v>184</v>
      </c>
      <c r="I3" s="59" t="s">
        <v>185</v>
      </c>
      <c r="J3" s="59" t="s">
        <v>333</v>
      </c>
      <c r="K3" s="59" t="s">
        <v>338</v>
      </c>
      <c r="L3" s="59" t="s">
        <v>336</v>
      </c>
    </row>
    <row r="4" spans="1:12" ht="45" customHeight="1" x14ac:dyDescent="0.25">
      <c r="A4" s="185"/>
      <c r="B4" s="185"/>
      <c r="C4" s="280" t="s">
        <v>417</v>
      </c>
      <c r="D4" s="23" t="s">
        <v>219</v>
      </c>
      <c r="E4" s="24" t="s">
        <v>194</v>
      </c>
      <c r="F4" s="174" t="s">
        <v>220</v>
      </c>
      <c r="G4" s="25" t="s">
        <v>221</v>
      </c>
      <c r="H4" s="175" t="s">
        <v>222</v>
      </c>
      <c r="I4" s="18" t="s">
        <v>5</v>
      </c>
      <c r="J4" s="58">
        <v>12</v>
      </c>
      <c r="K4" s="56">
        <v>23</v>
      </c>
      <c r="L4" s="61">
        <f>K4*I2*1.03</f>
        <v>1913.4413</v>
      </c>
    </row>
    <row r="5" spans="1:12" ht="45" customHeight="1" x14ac:dyDescent="0.25">
      <c r="A5" s="185"/>
      <c r="B5" s="185"/>
      <c r="C5" s="280" t="s">
        <v>418</v>
      </c>
      <c r="D5" s="23" t="s">
        <v>219</v>
      </c>
      <c r="E5" s="24" t="s">
        <v>194</v>
      </c>
      <c r="F5" s="174" t="s">
        <v>223</v>
      </c>
      <c r="G5" s="25" t="s">
        <v>221</v>
      </c>
      <c r="H5" s="175" t="s">
        <v>224</v>
      </c>
      <c r="I5" s="18" t="s">
        <v>5</v>
      </c>
      <c r="J5" s="58">
        <v>12</v>
      </c>
      <c r="K5" s="56">
        <v>26</v>
      </c>
      <c r="L5" s="61">
        <f>K5*I2*1.03</f>
        <v>2163.0205999999998</v>
      </c>
    </row>
    <row r="6" spans="1:12" ht="45" customHeight="1" x14ac:dyDescent="0.25">
      <c r="A6" s="185"/>
      <c r="B6" s="185"/>
      <c r="C6" s="280" t="s">
        <v>419</v>
      </c>
      <c r="D6" s="23" t="s">
        <v>219</v>
      </c>
      <c r="E6" s="24" t="s">
        <v>194</v>
      </c>
      <c r="F6" s="174" t="s">
        <v>225</v>
      </c>
      <c r="G6" s="25" t="s">
        <v>221</v>
      </c>
      <c r="H6" s="175" t="s">
        <v>224</v>
      </c>
      <c r="I6" s="18" t="s">
        <v>5</v>
      </c>
      <c r="J6" s="58">
        <v>12</v>
      </c>
      <c r="K6" s="56">
        <v>30</v>
      </c>
      <c r="L6" s="61">
        <f>K6*I2*1.03</f>
        <v>2495.7930000000001</v>
      </c>
    </row>
    <row r="7" spans="1:12" ht="45" customHeight="1" x14ac:dyDescent="0.25">
      <c r="A7" s="185"/>
      <c r="B7" s="185"/>
      <c r="C7" s="280" t="s">
        <v>420</v>
      </c>
      <c r="D7" s="23" t="s">
        <v>219</v>
      </c>
      <c r="E7" s="24" t="s">
        <v>194</v>
      </c>
      <c r="F7" s="174" t="s">
        <v>226</v>
      </c>
      <c r="G7" s="25" t="s">
        <v>221</v>
      </c>
      <c r="H7" s="175" t="s">
        <v>227</v>
      </c>
      <c r="I7" s="18" t="s">
        <v>5</v>
      </c>
      <c r="J7" s="58">
        <v>12</v>
      </c>
      <c r="K7" s="56">
        <v>26</v>
      </c>
      <c r="L7" s="61">
        <f>K7*I2*1.03</f>
        <v>2163.0205999999998</v>
      </c>
    </row>
    <row r="8" spans="1:12" ht="45" customHeight="1" x14ac:dyDescent="0.25">
      <c r="A8" s="185"/>
      <c r="B8" s="185"/>
      <c r="C8" s="280" t="s">
        <v>421</v>
      </c>
      <c r="D8" s="23" t="s">
        <v>219</v>
      </c>
      <c r="E8" s="24" t="s">
        <v>194</v>
      </c>
      <c r="F8" s="174" t="s">
        <v>228</v>
      </c>
      <c r="G8" s="25" t="s">
        <v>221</v>
      </c>
      <c r="H8" s="175" t="s">
        <v>229</v>
      </c>
      <c r="I8" s="18" t="s">
        <v>5</v>
      </c>
      <c r="J8" s="58">
        <v>12</v>
      </c>
      <c r="K8" s="56">
        <v>35</v>
      </c>
      <c r="L8" s="61">
        <f>K8*I2*1.03</f>
        <v>2911.7584999999999</v>
      </c>
    </row>
    <row r="9" spans="1:12" ht="48" customHeight="1" x14ac:dyDescent="0.25">
      <c r="A9" s="185"/>
      <c r="B9" s="185"/>
      <c r="C9" s="280" t="s">
        <v>422</v>
      </c>
      <c r="D9" s="23" t="s">
        <v>219</v>
      </c>
      <c r="E9" s="28">
        <v>6.25E-2</v>
      </c>
      <c r="F9" s="174" t="s">
        <v>231</v>
      </c>
      <c r="G9" s="27" t="s">
        <v>232</v>
      </c>
      <c r="H9" s="175" t="s">
        <v>233</v>
      </c>
      <c r="I9" s="18" t="s">
        <v>5</v>
      </c>
      <c r="J9" s="58">
        <v>12</v>
      </c>
      <c r="K9" s="56">
        <v>77</v>
      </c>
      <c r="L9" s="61">
        <f>K9*I2*1.03</f>
        <v>6405.8687</v>
      </c>
    </row>
    <row r="10" spans="1:12" ht="33.75" x14ac:dyDescent="0.25">
      <c r="A10" s="185"/>
      <c r="B10" s="185"/>
      <c r="C10" s="280" t="s">
        <v>423</v>
      </c>
      <c r="D10" s="23" t="s">
        <v>219</v>
      </c>
      <c r="E10" s="28">
        <v>6.25E-2</v>
      </c>
      <c r="F10" s="174" t="s">
        <v>234</v>
      </c>
      <c r="G10" s="27" t="s">
        <v>232</v>
      </c>
      <c r="H10" s="241" t="s">
        <v>235</v>
      </c>
      <c r="I10" s="18" t="s">
        <v>5</v>
      </c>
      <c r="J10" s="58">
        <v>12</v>
      </c>
      <c r="K10" s="56">
        <v>77</v>
      </c>
      <c r="L10" s="61">
        <f>K10*I2*1.03</f>
        <v>6405.8687</v>
      </c>
    </row>
    <row r="11" spans="1:12" ht="33.75" x14ac:dyDescent="0.25">
      <c r="A11" s="185"/>
      <c r="B11" s="185"/>
      <c r="C11" s="280" t="s">
        <v>424</v>
      </c>
      <c r="D11" s="23" t="s">
        <v>219</v>
      </c>
      <c r="E11" s="28">
        <v>6.25E-2</v>
      </c>
      <c r="F11" s="174" t="s">
        <v>236</v>
      </c>
      <c r="G11" s="27" t="s">
        <v>232</v>
      </c>
      <c r="H11" s="241"/>
      <c r="I11" s="18" t="s">
        <v>5</v>
      </c>
      <c r="J11" s="58">
        <v>12</v>
      </c>
      <c r="K11" s="56">
        <v>77</v>
      </c>
      <c r="L11" s="61">
        <f>K11*I2*1.03</f>
        <v>6405.8687</v>
      </c>
    </row>
    <row r="12" spans="1:12" ht="30" customHeight="1" x14ac:dyDescent="0.25">
      <c r="A12" s="185"/>
      <c r="B12" s="185"/>
      <c r="C12" s="280" t="s">
        <v>425</v>
      </c>
      <c r="D12" s="23" t="s">
        <v>219</v>
      </c>
      <c r="E12" s="28">
        <v>6.25E-2</v>
      </c>
      <c r="F12" s="174" t="s">
        <v>237</v>
      </c>
      <c r="G12" s="27" t="s">
        <v>232</v>
      </c>
      <c r="H12" s="241"/>
      <c r="I12" s="18" t="s">
        <v>5</v>
      </c>
      <c r="J12" s="58">
        <v>12</v>
      </c>
      <c r="K12" s="56">
        <v>77</v>
      </c>
      <c r="L12" s="61">
        <f>K12*I2*1.03</f>
        <v>6405.8687</v>
      </c>
    </row>
    <row r="13" spans="1:12" ht="30" customHeight="1" x14ac:dyDescent="0.25">
      <c r="A13" s="185"/>
      <c r="B13" s="185"/>
      <c r="C13" s="280" t="s">
        <v>426</v>
      </c>
      <c r="D13" s="23" t="s">
        <v>219</v>
      </c>
      <c r="E13" s="28">
        <v>6.25E-2</v>
      </c>
      <c r="F13" s="174" t="s">
        <v>238</v>
      </c>
      <c r="G13" s="27" t="s">
        <v>232</v>
      </c>
      <c r="H13" s="241"/>
      <c r="I13" s="18" t="s">
        <v>5</v>
      </c>
      <c r="J13" s="58">
        <v>12</v>
      </c>
      <c r="K13" s="56">
        <v>89</v>
      </c>
      <c r="L13" s="61">
        <f>K13*I2*1.03</f>
        <v>7404.1858999999995</v>
      </c>
    </row>
    <row r="14" spans="1:12" ht="21.75" customHeight="1" x14ac:dyDescent="0.25">
      <c r="A14" s="238" t="s">
        <v>239</v>
      </c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</row>
    <row r="15" spans="1:12" x14ac:dyDescent="0.25">
      <c r="A15" s="236" t="s">
        <v>179</v>
      </c>
      <c r="B15" s="237"/>
      <c r="C15" s="53" t="s">
        <v>180</v>
      </c>
      <c r="D15" s="54" t="s">
        <v>181</v>
      </c>
      <c r="E15" s="54" t="s">
        <v>217</v>
      </c>
      <c r="F15" s="53" t="s">
        <v>218</v>
      </c>
      <c r="G15" s="54" t="s">
        <v>230</v>
      </c>
      <c r="H15" s="53" t="s">
        <v>184</v>
      </c>
      <c r="I15" s="57" t="s">
        <v>185</v>
      </c>
      <c r="J15" s="57" t="s">
        <v>333</v>
      </c>
      <c r="K15" s="60" t="s">
        <v>338</v>
      </c>
      <c r="L15" s="60" t="s">
        <v>336</v>
      </c>
    </row>
    <row r="16" spans="1:12" ht="56.25" x14ac:dyDescent="0.25">
      <c r="A16" s="185"/>
      <c r="B16" s="185"/>
      <c r="C16" s="276" t="s">
        <v>409</v>
      </c>
      <c r="D16" s="23" t="s">
        <v>219</v>
      </c>
      <c r="E16" s="24" t="s">
        <v>194</v>
      </c>
      <c r="F16" s="174" t="s">
        <v>240</v>
      </c>
      <c r="G16" s="25" t="s">
        <v>221</v>
      </c>
      <c r="H16" s="175" t="s">
        <v>335</v>
      </c>
      <c r="I16" s="18" t="s">
        <v>5</v>
      </c>
      <c r="J16" s="55">
        <v>12</v>
      </c>
      <c r="K16" s="56">
        <v>27</v>
      </c>
      <c r="L16" s="61">
        <f>K16*I2*1.03</f>
        <v>2246.2137000000002</v>
      </c>
    </row>
    <row r="17" spans="1:13" ht="78.75" x14ac:dyDescent="0.25">
      <c r="A17" s="185"/>
      <c r="B17" s="185"/>
      <c r="C17" s="276" t="s">
        <v>410</v>
      </c>
      <c r="D17" s="23" t="s">
        <v>219</v>
      </c>
      <c r="E17" s="24" t="s">
        <v>194</v>
      </c>
      <c r="F17" s="174" t="s">
        <v>241</v>
      </c>
      <c r="G17" s="25" t="s">
        <v>221</v>
      </c>
      <c r="H17" s="175" t="s">
        <v>337</v>
      </c>
      <c r="I17" s="18" t="s">
        <v>5</v>
      </c>
      <c r="J17" s="55">
        <v>12</v>
      </c>
      <c r="K17" s="56">
        <v>31</v>
      </c>
      <c r="L17" s="61">
        <f>K17*I2*1.03</f>
        <v>2578.9861000000001</v>
      </c>
    </row>
    <row r="18" spans="1:13" ht="34.5" customHeight="1" x14ac:dyDescent="0.25">
      <c r="A18" s="185"/>
      <c r="B18" s="185"/>
      <c r="C18" s="276" t="s">
        <v>411</v>
      </c>
      <c r="D18" s="23" t="s">
        <v>219</v>
      </c>
      <c r="E18" s="28">
        <v>7.6388888888888895E-2</v>
      </c>
      <c r="F18" s="174" t="s">
        <v>242</v>
      </c>
      <c r="G18" s="27" t="s">
        <v>232</v>
      </c>
      <c r="H18" s="175" t="s">
        <v>243</v>
      </c>
      <c r="I18" s="18" t="s">
        <v>5</v>
      </c>
      <c r="J18" s="55">
        <v>12</v>
      </c>
      <c r="K18" s="56">
        <v>27</v>
      </c>
      <c r="L18" s="61">
        <f>K18*I2*1.03</f>
        <v>2246.2137000000002</v>
      </c>
    </row>
    <row r="19" spans="1:13" ht="21.75" customHeight="1" x14ac:dyDescent="0.25">
      <c r="A19" s="260" t="s">
        <v>244</v>
      </c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6"/>
    </row>
    <row r="20" spans="1:13" x14ac:dyDescent="0.25">
      <c r="A20" s="236" t="s">
        <v>179</v>
      </c>
      <c r="B20" s="237"/>
      <c r="C20" s="53" t="s">
        <v>180</v>
      </c>
      <c r="D20" s="54" t="s">
        <v>181</v>
      </c>
      <c r="E20" s="54" t="s">
        <v>217</v>
      </c>
      <c r="F20" s="53" t="s">
        <v>218</v>
      </c>
      <c r="G20" s="54" t="s">
        <v>230</v>
      </c>
      <c r="H20" s="53" t="s">
        <v>184</v>
      </c>
      <c r="I20" s="57" t="s">
        <v>185</v>
      </c>
      <c r="J20" s="57" t="s">
        <v>333</v>
      </c>
      <c r="K20" s="60" t="s">
        <v>338</v>
      </c>
      <c r="L20" s="60" t="s">
        <v>336</v>
      </c>
    </row>
    <row r="21" spans="1:13" ht="35.25" customHeight="1" x14ac:dyDescent="0.25">
      <c r="A21" s="194"/>
      <c r="B21" s="185"/>
      <c r="C21" s="276" t="s">
        <v>413</v>
      </c>
      <c r="D21" s="23" t="s">
        <v>219</v>
      </c>
      <c r="E21" s="24" t="s">
        <v>194</v>
      </c>
      <c r="F21" s="239" t="s">
        <v>246</v>
      </c>
      <c r="G21" s="25" t="s">
        <v>221</v>
      </c>
      <c r="H21" s="241" t="s">
        <v>247</v>
      </c>
      <c r="I21" s="18" t="s">
        <v>5</v>
      </c>
      <c r="J21" s="55">
        <v>12</v>
      </c>
      <c r="K21" s="56">
        <v>53</v>
      </c>
      <c r="L21" s="61">
        <f>K21*I2*1.03</f>
        <v>4409.2342999999992</v>
      </c>
    </row>
    <row r="22" spans="1:13" ht="35.25" customHeight="1" x14ac:dyDescent="0.25">
      <c r="A22" s="194"/>
      <c r="B22" s="185"/>
      <c r="C22" s="276" t="s">
        <v>412</v>
      </c>
      <c r="D22" s="23" t="s">
        <v>219</v>
      </c>
      <c r="E22" s="28">
        <v>7.6388888888888895E-2</v>
      </c>
      <c r="F22" s="239"/>
      <c r="G22" s="27" t="s">
        <v>232</v>
      </c>
      <c r="H22" s="241"/>
      <c r="I22" s="18" t="s">
        <v>5</v>
      </c>
      <c r="J22" s="55">
        <v>12</v>
      </c>
      <c r="K22" s="56">
        <v>53</v>
      </c>
      <c r="L22" s="61">
        <f>K22*I2*1.03</f>
        <v>4409.2342999999992</v>
      </c>
    </row>
    <row r="23" spans="1:13" ht="35.25" customHeight="1" x14ac:dyDescent="0.25">
      <c r="A23" s="194"/>
      <c r="B23" s="185"/>
      <c r="C23" s="276" t="s">
        <v>414</v>
      </c>
      <c r="D23" s="23" t="s">
        <v>219</v>
      </c>
      <c r="E23" s="24" t="s">
        <v>194</v>
      </c>
      <c r="F23" s="239" t="s">
        <v>248</v>
      </c>
      <c r="G23" s="25" t="s">
        <v>221</v>
      </c>
      <c r="H23" s="241"/>
      <c r="I23" s="18" t="s">
        <v>5</v>
      </c>
      <c r="J23" s="55">
        <v>12</v>
      </c>
      <c r="K23" s="56">
        <v>53</v>
      </c>
      <c r="L23" s="61">
        <f>K23*I2*1.03</f>
        <v>4409.2342999999992</v>
      </c>
    </row>
    <row r="24" spans="1:13" ht="35.25" customHeight="1" x14ac:dyDescent="0.25">
      <c r="A24" s="194"/>
      <c r="B24" s="185"/>
      <c r="C24" s="276" t="s">
        <v>415</v>
      </c>
      <c r="D24" s="23" t="s">
        <v>219</v>
      </c>
      <c r="E24" s="28">
        <v>7.6388888888888895E-2</v>
      </c>
      <c r="F24" s="239"/>
      <c r="G24" s="27" t="s">
        <v>232</v>
      </c>
      <c r="H24" s="241"/>
      <c r="I24" s="18" t="s">
        <v>5</v>
      </c>
      <c r="J24" s="55">
        <v>12</v>
      </c>
      <c r="K24" s="56">
        <v>53</v>
      </c>
      <c r="L24" s="61">
        <f>K24*I2*1.03</f>
        <v>4409.2342999999992</v>
      </c>
    </row>
    <row r="25" spans="1:13" ht="78.75" x14ac:dyDescent="0.25">
      <c r="A25" s="242"/>
      <c r="B25" s="243"/>
      <c r="C25" s="276" t="s">
        <v>416</v>
      </c>
      <c r="D25" s="30" t="s">
        <v>249</v>
      </c>
      <c r="E25" s="31">
        <v>7.6388888888888895E-2</v>
      </c>
      <c r="F25" s="50" t="s">
        <v>250</v>
      </c>
      <c r="G25" s="51" t="s">
        <v>251</v>
      </c>
      <c r="H25" s="21" t="s">
        <v>252</v>
      </c>
      <c r="I25" s="22" t="s">
        <v>5</v>
      </c>
      <c r="J25" s="55">
        <v>12</v>
      </c>
      <c r="K25" s="56">
        <v>78</v>
      </c>
      <c r="L25" s="61">
        <f>K25*I2*1.03</f>
        <v>6489.0617999999995</v>
      </c>
    </row>
    <row r="26" spans="1:13" ht="21.75" customHeight="1" x14ac:dyDescent="0.25">
      <c r="A26" s="260" t="s">
        <v>244</v>
      </c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6"/>
    </row>
    <row r="27" spans="1:13" x14ac:dyDescent="0.25">
      <c r="A27" s="264" t="s">
        <v>179</v>
      </c>
      <c r="B27" s="264"/>
      <c r="C27" s="275" t="s">
        <v>180</v>
      </c>
      <c r="D27" s="178" t="s">
        <v>181</v>
      </c>
      <c r="E27" s="178" t="s">
        <v>217</v>
      </c>
      <c r="F27" s="275" t="s">
        <v>218</v>
      </c>
      <c r="G27" s="178" t="s">
        <v>230</v>
      </c>
      <c r="H27" s="275" t="s">
        <v>184</v>
      </c>
      <c r="I27" s="59" t="s">
        <v>185</v>
      </c>
      <c r="J27" s="59" t="s">
        <v>333</v>
      </c>
      <c r="K27" s="59" t="s">
        <v>338</v>
      </c>
      <c r="L27" s="59" t="s">
        <v>336</v>
      </c>
    </row>
    <row r="28" spans="1:13" ht="108.75" customHeight="1" x14ac:dyDescent="0.25">
      <c r="A28" s="185"/>
      <c r="B28" s="185"/>
      <c r="C28" s="276" t="s">
        <v>407</v>
      </c>
      <c r="D28" s="23" t="s">
        <v>253</v>
      </c>
      <c r="E28" s="24" t="s">
        <v>254</v>
      </c>
      <c r="F28" s="239" t="s">
        <v>255</v>
      </c>
      <c r="G28" s="239"/>
      <c r="H28" s="175" t="s">
        <v>256</v>
      </c>
      <c r="I28" s="18" t="s">
        <v>5</v>
      </c>
      <c r="J28" s="55">
        <v>6</v>
      </c>
      <c r="K28" s="26">
        <v>16.2</v>
      </c>
      <c r="L28" s="173">
        <f>K28*I2*1.03</f>
        <v>1347.72822</v>
      </c>
    </row>
    <row r="29" spans="1:13" ht="122.25" customHeight="1" x14ac:dyDescent="0.25">
      <c r="A29" s="185"/>
      <c r="B29" s="185"/>
      <c r="C29" s="276" t="s">
        <v>408</v>
      </c>
      <c r="D29" s="23" t="s">
        <v>253</v>
      </c>
      <c r="E29" s="24" t="s">
        <v>254</v>
      </c>
      <c r="F29" s="239" t="s">
        <v>255</v>
      </c>
      <c r="G29" s="239"/>
      <c r="H29" s="175" t="s">
        <v>257</v>
      </c>
      <c r="I29" s="18" t="s">
        <v>5</v>
      </c>
      <c r="J29" s="55">
        <v>6</v>
      </c>
      <c r="K29" s="26">
        <v>17.5</v>
      </c>
      <c r="L29" s="173">
        <f>K29*I2*1.03</f>
        <v>1455.87925</v>
      </c>
    </row>
    <row r="30" spans="1:13" ht="6.75" customHeight="1" x14ac:dyDescent="0.25">
      <c r="G30" s="6"/>
      <c r="H30" s="20"/>
      <c r="I30" s="6"/>
      <c r="J30" s="6"/>
      <c r="K30" s="6"/>
      <c r="L30" s="6"/>
    </row>
    <row r="31" spans="1:13" x14ac:dyDescent="0.25">
      <c r="A31" s="29" t="s">
        <v>176</v>
      </c>
      <c r="B31" s="235" t="s">
        <v>177</v>
      </c>
      <c r="C31" s="235"/>
      <c r="D31" s="235"/>
      <c r="E31" s="235"/>
      <c r="F31" s="235"/>
      <c r="G31" s="235"/>
    </row>
  </sheetData>
  <mergeCells count="21">
    <mergeCell ref="A14:L14"/>
    <mergeCell ref="F21:F22"/>
    <mergeCell ref="B2:G2"/>
    <mergeCell ref="A3:B3"/>
    <mergeCell ref="H21:H24"/>
    <mergeCell ref="F23:F24"/>
    <mergeCell ref="A20:B20"/>
    <mergeCell ref="A21:B25"/>
    <mergeCell ref="A15:B15"/>
    <mergeCell ref="A16:B18"/>
    <mergeCell ref="A4:B8"/>
    <mergeCell ref="H10:H13"/>
    <mergeCell ref="A9:B13"/>
    <mergeCell ref="A19:L19"/>
    <mergeCell ref="B31:G31"/>
    <mergeCell ref="A27:B27"/>
    <mergeCell ref="F28:G28"/>
    <mergeCell ref="F29:G29"/>
    <mergeCell ref="A28:B29"/>
    <mergeCell ref="A26:L26"/>
    <mergeCell ref="I2:K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H27"/>
  <sheetViews>
    <sheetView zoomScale="90" zoomScaleNormal="90" workbookViewId="0">
      <selection activeCell="K27" sqref="K27"/>
    </sheetView>
  </sheetViews>
  <sheetFormatPr defaultColWidth="9.140625" defaultRowHeight="15" x14ac:dyDescent="0.25"/>
  <cols>
    <col min="1" max="1" width="14.5703125" style="1" customWidth="1"/>
    <col min="2" max="2" width="45.85546875" style="6" customWidth="1"/>
    <col min="3" max="3" width="24.140625" style="3" customWidth="1"/>
    <col min="4" max="4" width="54.7109375" style="1" customWidth="1"/>
    <col min="5" max="6" width="20.85546875" style="1" customWidth="1"/>
    <col min="7" max="7" width="20.85546875" style="2" customWidth="1"/>
    <col min="8" max="8" width="20.85546875" style="1" customWidth="1"/>
    <col min="9" max="16384" width="9.140625" style="1"/>
  </cols>
  <sheetData>
    <row r="1" spans="1:8" x14ac:dyDescent="0.25">
      <c r="A1" s="12"/>
      <c r="C1" s="6"/>
      <c r="D1" s="6"/>
      <c r="E1" s="6"/>
      <c r="F1" s="6"/>
      <c r="G1" s="20"/>
      <c r="H1" s="6"/>
    </row>
    <row r="2" spans="1:8" ht="21.75" customHeight="1" x14ac:dyDescent="0.25">
      <c r="A2" s="272"/>
      <c r="B2" s="260" t="s">
        <v>261</v>
      </c>
      <c r="C2" s="260"/>
      <c r="D2" s="260"/>
      <c r="E2" s="260"/>
      <c r="F2" s="260"/>
      <c r="G2" s="260"/>
      <c r="H2" s="260"/>
    </row>
    <row r="3" spans="1:8" ht="21" customHeight="1" x14ac:dyDescent="0.25">
      <c r="A3" s="247" t="s">
        <v>179</v>
      </c>
      <c r="B3" s="247"/>
      <c r="C3" s="178" t="s">
        <v>180</v>
      </c>
      <c r="D3" s="178" t="s">
        <v>258</v>
      </c>
      <c r="E3" s="63" t="s">
        <v>259</v>
      </c>
      <c r="F3" s="63" t="s">
        <v>260</v>
      </c>
      <c r="G3" s="59" t="s">
        <v>347</v>
      </c>
      <c r="H3" s="59" t="s">
        <v>336</v>
      </c>
    </row>
    <row r="4" spans="1:8" ht="29.25" customHeight="1" x14ac:dyDescent="0.25">
      <c r="A4" s="250"/>
      <c r="B4" s="250"/>
      <c r="C4" s="248" t="s">
        <v>340</v>
      </c>
      <c r="D4" s="271" t="s">
        <v>266</v>
      </c>
      <c r="E4" s="179" t="s">
        <v>5</v>
      </c>
      <c r="F4" s="18" t="s">
        <v>267</v>
      </c>
      <c r="G4" s="62">
        <v>100</v>
      </c>
      <c r="H4" s="64">
        <v>260</v>
      </c>
    </row>
    <row r="5" spans="1:8" ht="29.25" customHeight="1" x14ac:dyDescent="0.25">
      <c r="A5" s="250"/>
      <c r="B5" s="250"/>
      <c r="C5" s="248"/>
      <c r="D5" s="271"/>
      <c r="E5" s="179" t="s">
        <v>5</v>
      </c>
      <c r="F5" s="18" t="s">
        <v>262</v>
      </c>
      <c r="G5" s="62">
        <v>100</v>
      </c>
      <c r="H5" s="64">
        <v>420</v>
      </c>
    </row>
    <row r="6" spans="1:8" ht="29.25" customHeight="1" x14ac:dyDescent="0.25">
      <c r="A6" s="250"/>
      <c r="B6" s="250"/>
      <c r="C6" s="248"/>
      <c r="D6" s="271"/>
      <c r="E6" s="179" t="s">
        <v>5</v>
      </c>
      <c r="F6" s="18" t="s">
        <v>263</v>
      </c>
      <c r="G6" s="62">
        <v>75</v>
      </c>
      <c r="H6" s="64">
        <v>550</v>
      </c>
    </row>
    <row r="7" spans="1:8" ht="29.25" customHeight="1" x14ac:dyDescent="0.25">
      <c r="A7" s="250"/>
      <c r="B7" s="250"/>
      <c r="C7" s="248"/>
      <c r="D7" s="271"/>
      <c r="E7" s="179" t="s">
        <v>5</v>
      </c>
      <c r="F7" s="18" t="s">
        <v>264</v>
      </c>
      <c r="G7" s="62">
        <v>80</v>
      </c>
      <c r="H7" s="64">
        <v>605</v>
      </c>
    </row>
    <row r="8" spans="1:8" ht="29.25" customHeight="1" x14ac:dyDescent="0.25">
      <c r="A8" s="250"/>
      <c r="B8" s="250"/>
      <c r="C8" s="248"/>
      <c r="D8" s="271"/>
      <c r="E8" s="179" t="s">
        <v>5</v>
      </c>
      <c r="F8" s="18" t="s">
        <v>265</v>
      </c>
      <c r="G8" s="62">
        <v>50</v>
      </c>
      <c r="H8" s="64">
        <v>1295</v>
      </c>
    </row>
    <row r="9" spans="1:8" ht="39" customHeight="1" x14ac:dyDescent="0.25">
      <c r="A9" s="250"/>
      <c r="B9" s="250"/>
      <c r="C9" s="248" t="s">
        <v>341</v>
      </c>
      <c r="D9" s="249" t="s">
        <v>268</v>
      </c>
      <c r="E9" s="179" t="s">
        <v>5</v>
      </c>
      <c r="F9" s="18" t="s">
        <v>267</v>
      </c>
      <c r="G9" s="273">
        <v>100</v>
      </c>
      <c r="H9" s="64">
        <v>265</v>
      </c>
    </row>
    <row r="10" spans="1:8" ht="39" customHeight="1" x14ac:dyDescent="0.25">
      <c r="A10" s="250"/>
      <c r="B10" s="250"/>
      <c r="C10" s="248"/>
      <c r="D10" s="249"/>
      <c r="E10" s="179" t="s">
        <v>5</v>
      </c>
      <c r="F10" s="18" t="s">
        <v>262</v>
      </c>
      <c r="G10" s="62">
        <v>100</v>
      </c>
      <c r="H10" s="64">
        <v>445</v>
      </c>
    </row>
    <row r="11" spans="1:8" ht="39" customHeight="1" x14ac:dyDescent="0.25">
      <c r="A11" s="250"/>
      <c r="B11" s="250"/>
      <c r="C11" s="248"/>
      <c r="D11" s="249"/>
      <c r="E11" s="179" t="s">
        <v>5</v>
      </c>
      <c r="F11" s="18" t="s">
        <v>263</v>
      </c>
      <c r="G11" s="62">
        <v>75</v>
      </c>
      <c r="H11" s="64">
        <v>565</v>
      </c>
    </row>
    <row r="12" spans="1:8" ht="39" customHeight="1" x14ac:dyDescent="0.25">
      <c r="A12" s="250"/>
      <c r="B12" s="250"/>
      <c r="C12" s="248"/>
      <c r="D12" s="249"/>
      <c r="E12" s="179" t="s">
        <v>5</v>
      </c>
      <c r="F12" s="18" t="s">
        <v>264</v>
      </c>
      <c r="G12" s="62">
        <v>80</v>
      </c>
      <c r="H12" s="64">
        <v>645</v>
      </c>
    </row>
    <row r="13" spans="1:8" ht="39" customHeight="1" x14ac:dyDescent="0.25">
      <c r="A13" s="250"/>
      <c r="B13" s="250"/>
      <c r="C13" s="248"/>
      <c r="D13" s="249"/>
      <c r="E13" s="179" t="s">
        <v>5</v>
      </c>
      <c r="F13" s="18" t="s">
        <v>265</v>
      </c>
      <c r="G13" s="62">
        <v>50</v>
      </c>
      <c r="H13" s="64">
        <v>1370</v>
      </c>
    </row>
    <row r="14" spans="1:8" ht="39.75" customHeight="1" x14ac:dyDescent="0.25">
      <c r="A14" s="250"/>
      <c r="B14" s="250"/>
      <c r="C14" s="248" t="s">
        <v>342</v>
      </c>
      <c r="D14" s="249" t="s">
        <v>269</v>
      </c>
      <c r="E14" s="179" t="s">
        <v>5</v>
      </c>
      <c r="F14" s="18" t="s">
        <v>267</v>
      </c>
      <c r="G14" s="62">
        <v>100</v>
      </c>
      <c r="H14" s="64">
        <v>265</v>
      </c>
    </row>
    <row r="15" spans="1:8" ht="39.75" customHeight="1" x14ac:dyDescent="0.25">
      <c r="A15" s="250"/>
      <c r="B15" s="250"/>
      <c r="C15" s="248"/>
      <c r="D15" s="249"/>
      <c r="E15" s="179" t="s">
        <v>5</v>
      </c>
      <c r="F15" s="18" t="s">
        <v>262</v>
      </c>
      <c r="G15" s="62">
        <v>100</v>
      </c>
      <c r="H15" s="64">
        <v>445</v>
      </c>
    </row>
    <row r="16" spans="1:8" ht="39.75" customHeight="1" x14ac:dyDescent="0.25">
      <c r="A16" s="250"/>
      <c r="B16" s="250"/>
      <c r="C16" s="248"/>
      <c r="D16" s="249"/>
      <c r="E16" s="179" t="s">
        <v>5</v>
      </c>
      <c r="F16" s="18" t="s">
        <v>263</v>
      </c>
      <c r="G16" s="62">
        <v>75</v>
      </c>
      <c r="H16" s="64">
        <v>565</v>
      </c>
    </row>
    <row r="17" spans="1:8" ht="39.75" customHeight="1" x14ac:dyDescent="0.25">
      <c r="A17" s="250"/>
      <c r="B17" s="250"/>
      <c r="C17" s="248"/>
      <c r="D17" s="249"/>
      <c r="E17" s="179" t="s">
        <v>5</v>
      </c>
      <c r="F17" s="18" t="s">
        <v>264</v>
      </c>
      <c r="G17" s="62">
        <v>80</v>
      </c>
      <c r="H17" s="64">
        <v>645</v>
      </c>
    </row>
    <row r="18" spans="1:8" ht="39.75" customHeight="1" x14ac:dyDescent="0.25">
      <c r="A18" s="250"/>
      <c r="B18" s="250"/>
      <c r="C18" s="248"/>
      <c r="D18" s="249"/>
      <c r="E18" s="179" t="s">
        <v>5</v>
      </c>
      <c r="F18" s="18" t="s">
        <v>265</v>
      </c>
      <c r="G18" s="62">
        <v>50</v>
      </c>
      <c r="H18" s="64">
        <v>1370</v>
      </c>
    </row>
    <row r="19" spans="1:8" ht="36.75" customHeight="1" x14ac:dyDescent="0.25">
      <c r="A19" s="250"/>
      <c r="B19" s="250"/>
      <c r="C19" s="248" t="s">
        <v>339</v>
      </c>
      <c r="D19" s="249" t="s">
        <v>270</v>
      </c>
      <c r="E19" s="179" t="s">
        <v>5</v>
      </c>
      <c r="F19" s="18" t="s">
        <v>267</v>
      </c>
      <c r="G19" s="62">
        <v>100</v>
      </c>
      <c r="H19" s="64">
        <v>275</v>
      </c>
    </row>
    <row r="20" spans="1:8" ht="36.75" customHeight="1" x14ac:dyDescent="0.25">
      <c r="A20" s="250"/>
      <c r="B20" s="250"/>
      <c r="C20" s="248"/>
      <c r="D20" s="249"/>
      <c r="E20" s="179" t="s">
        <v>5</v>
      </c>
      <c r="F20" s="18" t="s">
        <v>262</v>
      </c>
      <c r="G20" s="62">
        <v>100</v>
      </c>
      <c r="H20" s="64">
        <v>444</v>
      </c>
    </row>
    <row r="21" spans="1:8" ht="36.75" customHeight="1" x14ac:dyDescent="0.25">
      <c r="A21" s="250"/>
      <c r="B21" s="250"/>
      <c r="C21" s="248"/>
      <c r="D21" s="249"/>
      <c r="E21" s="179" t="s">
        <v>5</v>
      </c>
      <c r="F21" s="18" t="s">
        <v>263</v>
      </c>
      <c r="G21" s="62">
        <v>75</v>
      </c>
      <c r="H21" s="64">
        <v>566</v>
      </c>
    </row>
    <row r="22" spans="1:8" ht="36.75" customHeight="1" x14ac:dyDescent="0.25">
      <c r="A22" s="250"/>
      <c r="B22" s="250"/>
      <c r="C22" s="248"/>
      <c r="D22" s="249"/>
      <c r="E22" s="179" t="s">
        <v>5</v>
      </c>
      <c r="F22" s="18" t="s">
        <v>264</v>
      </c>
      <c r="G22" s="62">
        <v>80</v>
      </c>
      <c r="H22" s="64">
        <v>632</v>
      </c>
    </row>
    <row r="23" spans="1:8" ht="36.75" customHeight="1" x14ac:dyDescent="0.25">
      <c r="A23" s="250"/>
      <c r="B23" s="250"/>
      <c r="C23" s="248"/>
      <c r="D23" s="249"/>
      <c r="E23" s="179" t="s">
        <v>5</v>
      </c>
      <c r="F23" s="18" t="s">
        <v>265</v>
      </c>
      <c r="G23" s="62">
        <v>50</v>
      </c>
      <c r="H23" s="64">
        <v>1377</v>
      </c>
    </row>
    <row r="24" spans="1:8" ht="21.75" customHeight="1" x14ac:dyDescent="0.25">
      <c r="A24" s="260" t="s">
        <v>271</v>
      </c>
      <c r="B24" s="260"/>
      <c r="C24" s="260"/>
      <c r="D24" s="260"/>
      <c r="E24" s="260"/>
      <c r="F24" s="260"/>
      <c r="G24" s="260"/>
      <c r="H24" s="260"/>
    </row>
    <row r="25" spans="1:8" ht="18" customHeight="1" x14ac:dyDescent="0.25">
      <c r="A25" s="247" t="s">
        <v>179</v>
      </c>
      <c r="B25" s="247"/>
      <c r="C25" s="178" t="s">
        <v>180</v>
      </c>
      <c r="D25" s="178" t="s">
        <v>258</v>
      </c>
      <c r="E25" s="63" t="s">
        <v>259</v>
      </c>
      <c r="F25" s="63" t="s">
        <v>260</v>
      </c>
      <c r="G25" s="59" t="s">
        <v>347</v>
      </c>
      <c r="H25" s="59" t="s">
        <v>206</v>
      </c>
    </row>
    <row r="26" spans="1:8" ht="144.75" customHeight="1" x14ac:dyDescent="0.25">
      <c r="A26" s="185"/>
      <c r="B26" s="185"/>
      <c r="C26" s="274" t="s">
        <v>343</v>
      </c>
      <c r="D26" s="177" t="s">
        <v>330</v>
      </c>
      <c r="E26" s="179" t="s">
        <v>5</v>
      </c>
      <c r="F26" s="177" t="s">
        <v>272</v>
      </c>
      <c r="G26" s="62">
        <v>24</v>
      </c>
      <c r="H26" s="173">
        <v>695</v>
      </c>
    </row>
    <row r="27" spans="1:8" ht="141" customHeight="1" x14ac:dyDescent="0.25">
      <c r="A27" s="185"/>
      <c r="B27" s="185"/>
      <c r="C27" s="274" t="s">
        <v>344</v>
      </c>
      <c r="D27" s="177" t="s">
        <v>349</v>
      </c>
      <c r="E27" s="179" t="s">
        <v>5</v>
      </c>
      <c r="F27" s="177" t="s">
        <v>346</v>
      </c>
      <c r="G27" s="62">
        <v>24</v>
      </c>
      <c r="H27" s="173">
        <v>835</v>
      </c>
    </row>
  </sheetData>
  <mergeCells count="18">
    <mergeCell ref="B2:H2"/>
    <mergeCell ref="A24:H24"/>
    <mergeCell ref="A14:B18"/>
    <mergeCell ref="C14:C18"/>
    <mergeCell ref="D14:D18"/>
    <mergeCell ref="A27:B27"/>
    <mergeCell ref="A19:B23"/>
    <mergeCell ref="A26:B26"/>
    <mergeCell ref="A25:B25"/>
    <mergeCell ref="C19:C23"/>
    <mergeCell ref="C4:C8"/>
    <mergeCell ref="D4:D8"/>
    <mergeCell ref="D19:D23"/>
    <mergeCell ref="A3:B3"/>
    <mergeCell ref="A4:B8"/>
    <mergeCell ref="C9:C13"/>
    <mergeCell ref="D9:D13"/>
    <mergeCell ref="A9:B13"/>
  </mergeCells>
  <hyperlinks>
    <hyperlink ref="C4:C8" r:id="rId1" display="http://pipal.ru.com/sealing-materials/anaerobic-adhesives-sealants/quickspacer-710?utm_source=pracediler" xr:uid="{00000000-0004-0000-0300-000000000000}"/>
    <hyperlink ref="C9:C13" r:id="rId2" display="http://pipal.ru.com/sealing-materials/anaerobic-adhesives-sealants/quickspacer-716?utm_source=pracediler" xr:uid="{00000000-0004-0000-0300-000001000000}"/>
    <hyperlink ref="C14:C18" r:id="rId3" display="http://pipal.ru.com/sealing-materials/anaerobic-adhesives-sealants/quickspacer-728?utm_source=pracediler" xr:uid="{00000000-0004-0000-0300-000002000000}"/>
    <hyperlink ref="C19:C23" r:id="rId4" display="http://pipal.ru.com/sealing-materials/anaerobic-adhesives-sealants/quickspacer-789?utm_source=pracediler" xr:uid="{00000000-0004-0000-0300-000003000000}"/>
    <hyperlink ref="C27" r:id="rId5" display="http://pipal.ru.com/sealing-materials/sprays-activators-and-degreasers/quickspacer-4001?utm_source=pracediler" xr:uid="{00000000-0004-0000-0300-000004000000}"/>
    <hyperlink ref="C26" r:id="rId6" xr:uid="{00000000-0004-0000-0300-000005000000}"/>
  </hyperlinks>
  <pageMargins left="0.7" right="0.7" top="0.75" bottom="0.75" header="0.3" footer="0.3"/>
  <pageSetup paperSize="9" orientation="portrait" r:id="rId7"/>
  <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I25"/>
  <sheetViews>
    <sheetView zoomScaleNormal="100" workbookViewId="0">
      <selection activeCell="D29" sqref="D29"/>
    </sheetView>
  </sheetViews>
  <sheetFormatPr defaultColWidth="9.140625" defaultRowHeight="15" x14ac:dyDescent="0.25"/>
  <cols>
    <col min="1" max="1" width="14.5703125" style="1" customWidth="1"/>
    <col min="2" max="2" width="54.28515625" style="6" customWidth="1"/>
    <col min="3" max="3" width="35.140625" style="3" customWidth="1"/>
    <col min="4" max="4" width="18.85546875" style="1" customWidth="1"/>
    <col min="5" max="5" width="14.85546875" style="1" customWidth="1"/>
    <col min="6" max="6" width="39.42578125" style="1" customWidth="1"/>
    <col min="7" max="7" width="13.140625" style="2" customWidth="1"/>
    <col min="8" max="9" width="13.140625" style="1" customWidth="1"/>
    <col min="10" max="16384" width="9.140625" style="1"/>
  </cols>
  <sheetData>
    <row r="1" spans="1:9" ht="81" customHeight="1" x14ac:dyDescent="0.3">
      <c r="A1" s="75"/>
      <c r="B1" s="77"/>
      <c r="C1" s="263"/>
      <c r="D1" s="233"/>
      <c r="E1" s="234"/>
      <c r="F1" s="32"/>
      <c r="G1" s="244"/>
      <c r="H1" s="244"/>
      <c r="I1" s="244"/>
    </row>
    <row r="2" spans="1:9" ht="21.75" customHeight="1" x14ac:dyDescent="0.25">
      <c r="A2" s="260" t="s">
        <v>273</v>
      </c>
      <c r="B2" s="260"/>
      <c r="C2" s="260"/>
      <c r="D2" s="260"/>
      <c r="E2" s="260"/>
      <c r="F2" s="260"/>
      <c r="G2" s="260"/>
      <c r="H2" s="260"/>
      <c r="I2" s="260"/>
    </row>
    <row r="3" spans="1:9" ht="30" customHeight="1" x14ac:dyDescent="0.25">
      <c r="A3" s="264" t="s">
        <v>179</v>
      </c>
      <c r="B3" s="264"/>
      <c r="C3" s="178" t="s">
        <v>274</v>
      </c>
      <c r="D3" s="178" t="s">
        <v>205</v>
      </c>
      <c r="E3" s="178" t="s">
        <v>275</v>
      </c>
      <c r="F3" s="178" t="s">
        <v>258</v>
      </c>
      <c r="G3" s="59" t="s">
        <v>259</v>
      </c>
      <c r="H3" s="59" t="s">
        <v>333</v>
      </c>
      <c r="I3" s="59" t="s">
        <v>206</v>
      </c>
    </row>
    <row r="4" spans="1:9" ht="23.25" customHeight="1" x14ac:dyDescent="0.25">
      <c r="A4" s="250"/>
      <c r="B4" s="250"/>
      <c r="C4" s="270" t="s">
        <v>387</v>
      </c>
      <c r="D4" s="33" t="s">
        <v>276</v>
      </c>
      <c r="E4" s="45" t="s">
        <v>277</v>
      </c>
      <c r="F4" s="254" t="s">
        <v>285</v>
      </c>
      <c r="G4" s="35" t="s">
        <v>5</v>
      </c>
      <c r="H4" s="66">
        <v>30</v>
      </c>
      <c r="I4" s="173">
        <v>485</v>
      </c>
    </row>
    <row r="5" spans="1:9" ht="23.25" customHeight="1" x14ac:dyDescent="0.25">
      <c r="A5" s="250"/>
      <c r="B5" s="250"/>
      <c r="C5" s="270" t="s">
        <v>388</v>
      </c>
      <c r="D5" s="33" t="s">
        <v>276</v>
      </c>
      <c r="E5" s="34" t="s">
        <v>278</v>
      </c>
      <c r="F5" s="254"/>
      <c r="G5" s="35" t="s">
        <v>5</v>
      </c>
      <c r="H5" s="66">
        <v>30</v>
      </c>
      <c r="I5" s="173">
        <v>485</v>
      </c>
    </row>
    <row r="6" spans="1:9" ht="23.25" customHeight="1" x14ac:dyDescent="0.25">
      <c r="A6" s="250"/>
      <c r="B6" s="250"/>
      <c r="C6" s="270" t="s">
        <v>389</v>
      </c>
      <c r="D6" s="33" t="s">
        <v>276</v>
      </c>
      <c r="E6" s="36" t="s">
        <v>279</v>
      </c>
      <c r="F6" s="254"/>
      <c r="G6" s="35" t="s">
        <v>5</v>
      </c>
      <c r="H6" s="66">
        <v>30</v>
      </c>
      <c r="I6" s="173">
        <v>485</v>
      </c>
    </row>
    <row r="7" spans="1:9" ht="23.25" customHeight="1" x14ac:dyDescent="0.25">
      <c r="A7" s="250"/>
      <c r="B7" s="250"/>
      <c r="C7" s="270" t="s">
        <v>390</v>
      </c>
      <c r="D7" s="33" t="s">
        <v>276</v>
      </c>
      <c r="E7" s="37" t="s">
        <v>280</v>
      </c>
      <c r="F7" s="254"/>
      <c r="G7" s="35" t="s">
        <v>5</v>
      </c>
      <c r="H7" s="66">
        <v>30</v>
      </c>
      <c r="I7" s="173">
        <v>485</v>
      </c>
    </row>
    <row r="8" spans="1:9" ht="23.25" customHeight="1" x14ac:dyDescent="0.25">
      <c r="A8" s="250"/>
      <c r="B8" s="250"/>
      <c r="C8" s="270" t="s">
        <v>391</v>
      </c>
      <c r="D8" s="33" t="s">
        <v>276</v>
      </c>
      <c r="E8" s="38" t="s">
        <v>281</v>
      </c>
      <c r="F8" s="254"/>
      <c r="G8" s="35" t="s">
        <v>5</v>
      </c>
      <c r="H8" s="66">
        <v>30</v>
      </c>
      <c r="I8" s="173">
        <v>485</v>
      </c>
    </row>
    <row r="9" spans="1:9" ht="23.25" customHeight="1" x14ac:dyDescent="0.25">
      <c r="A9" s="250"/>
      <c r="B9" s="250"/>
      <c r="C9" s="270" t="s">
        <v>392</v>
      </c>
      <c r="D9" s="33" t="s">
        <v>276</v>
      </c>
      <c r="E9" s="39" t="s">
        <v>282</v>
      </c>
      <c r="F9" s="254"/>
      <c r="G9" s="35" t="s">
        <v>5</v>
      </c>
      <c r="H9" s="66">
        <v>30</v>
      </c>
      <c r="I9" s="173">
        <v>485</v>
      </c>
    </row>
    <row r="10" spans="1:9" ht="25.5" customHeight="1" x14ac:dyDescent="0.25">
      <c r="A10" s="250"/>
      <c r="B10" s="250"/>
      <c r="C10" s="270" t="s">
        <v>393</v>
      </c>
      <c r="D10" s="68" t="s">
        <v>276</v>
      </c>
      <c r="E10" s="68" t="s">
        <v>283</v>
      </c>
      <c r="F10" s="254"/>
      <c r="G10" s="35" t="s">
        <v>5</v>
      </c>
      <c r="H10" s="66">
        <v>30</v>
      </c>
      <c r="I10" s="173">
        <v>485</v>
      </c>
    </row>
    <row r="11" spans="1:9" ht="22.5" customHeight="1" x14ac:dyDescent="0.25">
      <c r="A11" s="250"/>
      <c r="B11" s="250"/>
      <c r="C11" s="270" t="s">
        <v>394</v>
      </c>
      <c r="D11" s="33" t="s">
        <v>284</v>
      </c>
      <c r="E11" s="45" t="s">
        <v>277</v>
      </c>
      <c r="F11" s="255" t="s">
        <v>290</v>
      </c>
      <c r="G11" s="35" t="s">
        <v>5</v>
      </c>
      <c r="H11" s="66">
        <v>20</v>
      </c>
      <c r="I11" s="173">
        <v>770</v>
      </c>
    </row>
    <row r="12" spans="1:9" ht="22.5" customHeight="1" x14ac:dyDescent="0.25">
      <c r="A12" s="250"/>
      <c r="B12" s="250"/>
      <c r="C12" s="270" t="s">
        <v>395</v>
      </c>
      <c r="D12" s="33" t="s">
        <v>284</v>
      </c>
      <c r="E12" s="34" t="s">
        <v>278</v>
      </c>
      <c r="F12" s="255"/>
      <c r="G12" s="35" t="s">
        <v>5</v>
      </c>
      <c r="H12" s="66">
        <v>20</v>
      </c>
      <c r="I12" s="173">
        <v>770</v>
      </c>
    </row>
    <row r="13" spans="1:9" ht="22.5" customHeight="1" x14ac:dyDescent="0.25">
      <c r="A13" s="250"/>
      <c r="B13" s="250"/>
      <c r="C13" s="270" t="s">
        <v>396</v>
      </c>
      <c r="D13" s="33" t="s">
        <v>284</v>
      </c>
      <c r="E13" s="36" t="s">
        <v>279</v>
      </c>
      <c r="F13" s="255"/>
      <c r="G13" s="35" t="s">
        <v>5</v>
      </c>
      <c r="H13" s="66">
        <v>20</v>
      </c>
      <c r="I13" s="173">
        <v>770</v>
      </c>
    </row>
    <row r="14" spans="1:9" ht="22.5" customHeight="1" x14ac:dyDescent="0.25">
      <c r="A14" s="250"/>
      <c r="B14" s="250"/>
      <c r="C14" s="270" t="s">
        <v>397</v>
      </c>
      <c r="D14" s="33" t="s">
        <v>284</v>
      </c>
      <c r="E14" s="37" t="s">
        <v>280</v>
      </c>
      <c r="F14" s="255"/>
      <c r="G14" s="35" t="s">
        <v>5</v>
      </c>
      <c r="H14" s="66">
        <v>20</v>
      </c>
      <c r="I14" s="173">
        <v>770</v>
      </c>
    </row>
    <row r="15" spans="1:9" ht="22.5" customHeight="1" x14ac:dyDescent="0.25">
      <c r="A15" s="250"/>
      <c r="B15" s="250"/>
      <c r="C15" s="270" t="s">
        <v>398</v>
      </c>
      <c r="D15" s="33" t="s">
        <v>284</v>
      </c>
      <c r="E15" s="38" t="s">
        <v>281</v>
      </c>
      <c r="F15" s="255"/>
      <c r="G15" s="35" t="s">
        <v>5</v>
      </c>
      <c r="H15" s="66">
        <v>20</v>
      </c>
      <c r="I15" s="173">
        <v>770</v>
      </c>
    </row>
    <row r="16" spans="1:9" ht="22.5" customHeight="1" x14ac:dyDescent="0.25">
      <c r="A16" s="250"/>
      <c r="B16" s="250"/>
      <c r="C16" s="270" t="s">
        <v>399</v>
      </c>
      <c r="D16" s="33" t="s">
        <v>284</v>
      </c>
      <c r="E16" s="39" t="s">
        <v>282</v>
      </c>
      <c r="F16" s="255"/>
      <c r="G16" s="35" t="s">
        <v>5</v>
      </c>
      <c r="H16" s="66">
        <v>20</v>
      </c>
      <c r="I16" s="173">
        <v>770</v>
      </c>
    </row>
    <row r="17" spans="1:9" ht="22.5" customHeight="1" x14ac:dyDescent="0.25">
      <c r="A17" s="250"/>
      <c r="B17" s="250"/>
      <c r="C17" s="270" t="s">
        <v>400</v>
      </c>
      <c r="D17" s="68" t="s">
        <v>284</v>
      </c>
      <c r="E17" s="68" t="s">
        <v>283</v>
      </c>
      <c r="F17" s="255"/>
      <c r="G17" s="35" t="s">
        <v>5</v>
      </c>
      <c r="H17" s="66">
        <v>20</v>
      </c>
      <c r="I17" s="173">
        <v>770</v>
      </c>
    </row>
    <row r="18" spans="1:9" ht="21.75" customHeight="1" x14ac:dyDescent="0.25">
      <c r="A18" s="238" t="s">
        <v>286</v>
      </c>
      <c r="B18" s="195"/>
      <c r="C18" s="195"/>
      <c r="D18" s="195"/>
      <c r="E18" s="195"/>
      <c r="F18" s="195"/>
      <c r="G18" s="195"/>
      <c r="H18" s="195"/>
      <c r="I18" s="195"/>
    </row>
    <row r="19" spans="1:9" ht="30" customHeight="1" x14ac:dyDescent="0.25">
      <c r="A19" s="251" t="s">
        <v>179</v>
      </c>
      <c r="B19" s="252"/>
      <c r="C19" s="69" t="s">
        <v>274</v>
      </c>
      <c r="D19" s="69" t="s">
        <v>205</v>
      </c>
      <c r="E19" s="69" t="s">
        <v>275</v>
      </c>
      <c r="F19" s="69" t="s">
        <v>258</v>
      </c>
      <c r="G19" s="65" t="s">
        <v>259</v>
      </c>
      <c r="H19" s="65" t="s">
        <v>333</v>
      </c>
      <c r="I19" s="65" t="s">
        <v>206</v>
      </c>
    </row>
    <row r="20" spans="1:9" ht="36" customHeight="1" x14ac:dyDescent="0.25">
      <c r="A20" s="185"/>
      <c r="B20" s="185"/>
      <c r="C20" s="270" t="s">
        <v>401</v>
      </c>
      <c r="D20" s="33" t="s">
        <v>276</v>
      </c>
      <c r="E20" s="44" t="s">
        <v>287</v>
      </c>
      <c r="F20" s="254" t="s">
        <v>291</v>
      </c>
      <c r="G20" s="18" t="s">
        <v>5</v>
      </c>
      <c r="H20" s="67">
        <v>30</v>
      </c>
      <c r="I20" s="173">
        <v>560</v>
      </c>
    </row>
    <row r="21" spans="1:9" ht="36" customHeight="1" x14ac:dyDescent="0.25">
      <c r="A21" s="185"/>
      <c r="B21" s="185"/>
      <c r="C21" s="270" t="s">
        <v>402</v>
      </c>
      <c r="D21" s="33" t="s">
        <v>276</v>
      </c>
      <c r="E21" s="40" t="s">
        <v>288</v>
      </c>
      <c r="F21" s="254"/>
      <c r="G21" s="18" t="s">
        <v>5</v>
      </c>
      <c r="H21" s="67">
        <v>30</v>
      </c>
      <c r="I21" s="173">
        <v>560</v>
      </c>
    </row>
    <row r="22" spans="1:9" ht="36" customHeight="1" x14ac:dyDescent="0.25">
      <c r="A22" s="185"/>
      <c r="B22" s="185"/>
      <c r="C22" s="270" t="s">
        <v>403</v>
      </c>
      <c r="D22" s="33" t="s">
        <v>276</v>
      </c>
      <c r="E22" s="262" t="s">
        <v>289</v>
      </c>
      <c r="F22" s="254"/>
      <c r="G22" s="18" t="s">
        <v>5</v>
      </c>
      <c r="H22" s="67">
        <v>30</v>
      </c>
      <c r="I22" s="173">
        <v>560</v>
      </c>
    </row>
    <row r="23" spans="1:9" ht="36" customHeight="1" x14ac:dyDescent="0.25">
      <c r="A23" s="185"/>
      <c r="B23" s="185"/>
      <c r="C23" s="270" t="s">
        <v>404</v>
      </c>
      <c r="D23" s="33" t="s">
        <v>284</v>
      </c>
      <c r="E23" s="44" t="s">
        <v>287</v>
      </c>
      <c r="F23" s="253" t="s">
        <v>331</v>
      </c>
      <c r="G23" s="18" t="s">
        <v>5</v>
      </c>
      <c r="H23" s="67">
        <v>20</v>
      </c>
      <c r="I23" s="173">
        <v>865</v>
      </c>
    </row>
    <row r="24" spans="1:9" ht="36" customHeight="1" x14ac:dyDescent="0.25">
      <c r="A24" s="185"/>
      <c r="B24" s="185"/>
      <c r="C24" s="270" t="s">
        <v>405</v>
      </c>
      <c r="D24" s="33" t="s">
        <v>284</v>
      </c>
      <c r="E24" s="40" t="s">
        <v>288</v>
      </c>
      <c r="F24" s="253"/>
      <c r="G24" s="18" t="s">
        <v>5</v>
      </c>
      <c r="H24" s="67">
        <v>20</v>
      </c>
      <c r="I24" s="173">
        <v>865</v>
      </c>
    </row>
    <row r="25" spans="1:9" ht="33.75" customHeight="1" x14ac:dyDescent="0.25">
      <c r="A25" s="185"/>
      <c r="B25" s="185"/>
      <c r="C25" s="270" t="s">
        <v>406</v>
      </c>
      <c r="D25" s="33" t="s">
        <v>284</v>
      </c>
      <c r="E25" s="262" t="s">
        <v>289</v>
      </c>
      <c r="F25" s="253"/>
      <c r="G25" s="18" t="s">
        <v>5</v>
      </c>
      <c r="H25" s="67">
        <v>20</v>
      </c>
      <c r="I25" s="173">
        <v>865</v>
      </c>
    </row>
  </sheetData>
  <mergeCells count="14">
    <mergeCell ref="G1:I1"/>
    <mergeCell ref="A3:B3"/>
    <mergeCell ref="F23:F25"/>
    <mergeCell ref="F4:F10"/>
    <mergeCell ref="F11:F17"/>
    <mergeCell ref="A19:B19"/>
    <mergeCell ref="A20:B22"/>
    <mergeCell ref="A23:B25"/>
    <mergeCell ref="F20:F22"/>
    <mergeCell ref="A4:B10"/>
    <mergeCell ref="A11:B17"/>
    <mergeCell ref="A2:I2"/>
    <mergeCell ref="A18:I18"/>
    <mergeCell ref="D1:E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J70"/>
  <sheetViews>
    <sheetView zoomScale="95" zoomScaleNormal="95" workbookViewId="0">
      <selection activeCell="A27" sqref="A27:B36"/>
    </sheetView>
  </sheetViews>
  <sheetFormatPr defaultColWidth="9.140625" defaultRowHeight="15" x14ac:dyDescent="0.25"/>
  <cols>
    <col min="1" max="1" width="14.5703125" style="1" customWidth="1"/>
    <col min="2" max="2" width="25.42578125" style="6" customWidth="1"/>
    <col min="3" max="3" width="24.140625" style="3" customWidth="1"/>
    <col min="4" max="6" width="15.5703125" style="1" customWidth="1"/>
    <col min="7" max="7" width="31.140625" style="2" customWidth="1"/>
    <col min="8" max="8" width="16.5703125" style="1" bestFit="1" customWidth="1"/>
    <col min="9" max="10" width="27.140625" style="1" customWidth="1"/>
    <col min="11" max="16384" width="9.140625" style="1"/>
  </cols>
  <sheetData>
    <row r="1" spans="1:10" ht="43.5" customHeight="1" thickBot="1" x14ac:dyDescent="0.35">
      <c r="A1" s="75"/>
      <c r="B1" s="32"/>
      <c r="C1" s="76"/>
      <c r="D1" s="87"/>
      <c r="E1" s="85"/>
      <c r="F1" s="32"/>
      <c r="G1" s="244"/>
      <c r="H1" s="244"/>
      <c r="I1" s="244"/>
      <c r="J1" s="244"/>
    </row>
    <row r="2" spans="1:10" ht="21.75" customHeight="1" x14ac:dyDescent="0.25">
      <c r="A2" s="261" t="s">
        <v>313</v>
      </c>
      <c r="B2" s="240"/>
      <c r="C2" s="240"/>
      <c r="D2" s="240"/>
      <c r="E2" s="240"/>
      <c r="F2" s="240"/>
      <c r="G2" s="240"/>
      <c r="H2" s="240"/>
      <c r="I2" s="240"/>
      <c r="J2" s="240"/>
    </row>
    <row r="3" spans="1:10" ht="18" customHeight="1" x14ac:dyDescent="0.25">
      <c r="A3" s="257" t="s">
        <v>179</v>
      </c>
      <c r="B3" s="258"/>
      <c r="C3" s="86" t="s">
        <v>180</v>
      </c>
      <c r="D3" s="86" t="s">
        <v>292</v>
      </c>
      <c r="E3" s="86" t="s">
        <v>293</v>
      </c>
      <c r="F3" s="86" t="s">
        <v>275</v>
      </c>
      <c r="G3" s="86" t="s">
        <v>258</v>
      </c>
      <c r="H3" s="86" t="s">
        <v>185</v>
      </c>
      <c r="I3" s="42" t="s">
        <v>181</v>
      </c>
      <c r="J3" s="42" t="s">
        <v>206</v>
      </c>
    </row>
    <row r="4" spans="1:10" s="6" customFormat="1" x14ac:dyDescent="0.25">
      <c r="A4" s="250"/>
      <c r="B4" s="250"/>
      <c r="C4" s="266" t="s">
        <v>384</v>
      </c>
      <c r="D4" s="256" t="s">
        <v>294</v>
      </c>
      <c r="E4" s="249" t="s">
        <v>295</v>
      </c>
      <c r="F4" s="249" t="s">
        <v>296</v>
      </c>
      <c r="G4" s="256" t="s">
        <v>301</v>
      </c>
      <c r="H4" s="35" t="s">
        <v>7</v>
      </c>
      <c r="I4" s="41" t="s">
        <v>186</v>
      </c>
      <c r="J4" s="90">
        <v>877</v>
      </c>
    </row>
    <row r="5" spans="1:10" s="6" customFormat="1" x14ac:dyDescent="0.25">
      <c r="A5" s="250"/>
      <c r="B5" s="250"/>
      <c r="C5" s="266"/>
      <c r="D5" s="256"/>
      <c r="E5" s="249"/>
      <c r="F5" s="249"/>
      <c r="G5" s="256"/>
      <c r="H5" s="35" t="s">
        <v>7</v>
      </c>
      <c r="I5" s="41" t="s">
        <v>188</v>
      </c>
      <c r="J5" s="90">
        <v>1754</v>
      </c>
    </row>
    <row r="6" spans="1:10" s="6" customFormat="1" x14ac:dyDescent="0.25">
      <c r="A6" s="250"/>
      <c r="B6" s="250"/>
      <c r="C6" s="266"/>
      <c r="D6" s="256"/>
      <c r="E6" s="249"/>
      <c r="F6" s="249"/>
      <c r="G6" s="256"/>
      <c r="H6" s="35" t="s">
        <v>7</v>
      </c>
      <c r="I6" s="41" t="s">
        <v>297</v>
      </c>
      <c r="J6" s="90">
        <v>4692</v>
      </c>
    </row>
    <row r="7" spans="1:10" s="6" customFormat="1" x14ac:dyDescent="0.25">
      <c r="A7" s="250"/>
      <c r="B7" s="250"/>
      <c r="C7" s="266"/>
      <c r="D7" s="256"/>
      <c r="E7" s="249"/>
      <c r="F7" s="249"/>
      <c r="G7" s="256"/>
      <c r="H7" s="35" t="s">
        <v>7</v>
      </c>
      <c r="I7" s="41" t="s">
        <v>298</v>
      </c>
      <c r="J7" s="93">
        <v>19604</v>
      </c>
    </row>
    <row r="8" spans="1:10" s="6" customFormat="1" x14ac:dyDescent="0.25">
      <c r="A8" s="250"/>
      <c r="B8" s="250"/>
      <c r="C8" s="266"/>
      <c r="D8" s="256"/>
      <c r="E8" s="249"/>
      <c r="F8" s="249"/>
      <c r="G8" s="256"/>
      <c r="H8" s="35" t="s">
        <v>7</v>
      </c>
      <c r="I8" s="41" t="s">
        <v>299</v>
      </c>
      <c r="J8" s="90">
        <v>90780</v>
      </c>
    </row>
    <row r="9" spans="1:10" s="6" customFormat="1" x14ac:dyDescent="0.25">
      <c r="A9" s="250"/>
      <c r="B9" s="250"/>
      <c r="C9" s="266" t="s">
        <v>383</v>
      </c>
      <c r="D9" s="256" t="s">
        <v>294</v>
      </c>
      <c r="E9" s="249" t="s">
        <v>300</v>
      </c>
      <c r="F9" s="249" t="s">
        <v>282</v>
      </c>
      <c r="G9" s="256"/>
      <c r="H9" s="35" t="s">
        <v>7</v>
      </c>
      <c r="I9" s="41" t="s">
        <v>186</v>
      </c>
      <c r="J9" s="90">
        <v>979</v>
      </c>
    </row>
    <row r="10" spans="1:10" s="6" customFormat="1" x14ac:dyDescent="0.25">
      <c r="A10" s="250"/>
      <c r="B10" s="250"/>
      <c r="C10" s="266"/>
      <c r="D10" s="256"/>
      <c r="E10" s="249"/>
      <c r="F10" s="249"/>
      <c r="G10" s="256"/>
      <c r="H10" s="35" t="s">
        <v>7</v>
      </c>
      <c r="I10" s="41" t="s">
        <v>188</v>
      </c>
      <c r="J10" s="90">
        <v>1958</v>
      </c>
    </row>
    <row r="11" spans="1:10" s="6" customFormat="1" x14ac:dyDescent="0.25">
      <c r="A11" s="250"/>
      <c r="B11" s="250"/>
      <c r="C11" s="266"/>
      <c r="D11" s="256"/>
      <c r="E11" s="249"/>
      <c r="F11" s="249"/>
      <c r="G11" s="256"/>
      <c r="H11" s="35" t="s">
        <v>7</v>
      </c>
      <c r="I11" s="41" t="s">
        <v>297</v>
      </c>
      <c r="J11" s="90">
        <v>5202</v>
      </c>
    </row>
    <row r="12" spans="1:10" s="6" customFormat="1" x14ac:dyDescent="0.25">
      <c r="A12" s="250"/>
      <c r="B12" s="250"/>
      <c r="C12" s="266"/>
      <c r="D12" s="256"/>
      <c r="E12" s="249"/>
      <c r="F12" s="249"/>
      <c r="G12" s="256"/>
      <c r="H12" s="35" t="s">
        <v>7</v>
      </c>
      <c r="I12" s="41" t="s">
        <v>298</v>
      </c>
      <c r="J12" s="93">
        <v>21848</v>
      </c>
    </row>
    <row r="13" spans="1:10" s="6" customFormat="1" x14ac:dyDescent="0.25">
      <c r="A13" s="250"/>
      <c r="B13" s="250"/>
      <c r="C13" s="266"/>
      <c r="D13" s="256"/>
      <c r="E13" s="249"/>
      <c r="F13" s="249"/>
      <c r="G13" s="256"/>
      <c r="H13" s="35" t="s">
        <v>7</v>
      </c>
      <c r="I13" s="41" t="s">
        <v>299</v>
      </c>
      <c r="J13" s="90">
        <v>100980</v>
      </c>
    </row>
    <row r="14" spans="1:10" s="6" customFormat="1" ht="18" customHeight="1" x14ac:dyDescent="0.25">
      <c r="A14" s="267"/>
      <c r="B14" s="264" t="s">
        <v>302</v>
      </c>
      <c r="C14" s="264"/>
      <c r="D14" s="264"/>
      <c r="E14" s="264"/>
      <c r="F14" s="264"/>
      <c r="G14" s="264"/>
      <c r="H14" s="264"/>
      <c r="I14" s="43" t="s">
        <v>181</v>
      </c>
      <c r="J14" s="43" t="s">
        <v>206</v>
      </c>
    </row>
    <row r="15" spans="1:10" s="6" customFormat="1" x14ac:dyDescent="0.25">
      <c r="A15" s="250"/>
      <c r="B15" s="250"/>
      <c r="C15" s="266" t="s">
        <v>382</v>
      </c>
      <c r="D15" s="256" t="s">
        <v>303</v>
      </c>
      <c r="E15" s="249" t="s">
        <v>304</v>
      </c>
      <c r="F15" s="249" t="s">
        <v>305</v>
      </c>
      <c r="G15" s="256" t="s">
        <v>307</v>
      </c>
      <c r="H15" s="35" t="s">
        <v>7</v>
      </c>
      <c r="I15" s="41" t="s">
        <v>186</v>
      </c>
      <c r="J15" s="90">
        <v>775</v>
      </c>
    </row>
    <row r="16" spans="1:10" s="6" customFormat="1" x14ac:dyDescent="0.25">
      <c r="A16" s="250"/>
      <c r="B16" s="250"/>
      <c r="C16" s="266"/>
      <c r="D16" s="256"/>
      <c r="E16" s="249"/>
      <c r="F16" s="249"/>
      <c r="G16" s="256"/>
      <c r="H16" s="35" t="s">
        <v>7</v>
      </c>
      <c r="I16" s="41" t="s">
        <v>188</v>
      </c>
      <c r="J16" s="90">
        <v>1551</v>
      </c>
    </row>
    <row r="17" spans="1:10" s="6" customFormat="1" x14ac:dyDescent="0.25">
      <c r="A17" s="250"/>
      <c r="B17" s="250"/>
      <c r="C17" s="266"/>
      <c r="D17" s="256"/>
      <c r="E17" s="249"/>
      <c r="F17" s="249"/>
      <c r="G17" s="256"/>
      <c r="H17" s="35" t="s">
        <v>7</v>
      </c>
      <c r="I17" s="41" t="s">
        <v>297</v>
      </c>
      <c r="J17" s="90">
        <v>4182</v>
      </c>
    </row>
    <row r="18" spans="1:10" s="6" customFormat="1" x14ac:dyDescent="0.25">
      <c r="A18" s="250"/>
      <c r="B18" s="250"/>
      <c r="C18" s="266"/>
      <c r="D18" s="256"/>
      <c r="E18" s="249"/>
      <c r="F18" s="249"/>
      <c r="G18" s="256"/>
      <c r="H18" s="35" t="s">
        <v>7</v>
      </c>
      <c r="I18" s="41" t="s">
        <v>298</v>
      </c>
      <c r="J18" s="93">
        <v>17360</v>
      </c>
    </row>
    <row r="19" spans="1:10" s="6" customFormat="1" x14ac:dyDescent="0.25">
      <c r="A19" s="250"/>
      <c r="B19" s="250"/>
      <c r="C19" s="266"/>
      <c r="D19" s="256"/>
      <c r="E19" s="249"/>
      <c r="F19" s="249"/>
      <c r="G19" s="256"/>
      <c r="H19" s="35" t="s">
        <v>7</v>
      </c>
      <c r="I19" s="41" t="s">
        <v>299</v>
      </c>
      <c r="J19" s="90">
        <v>80580</v>
      </c>
    </row>
    <row r="20" spans="1:10" s="6" customFormat="1" x14ac:dyDescent="0.25">
      <c r="A20" s="250"/>
      <c r="B20" s="250"/>
      <c r="C20" s="266" t="s">
        <v>381</v>
      </c>
      <c r="D20" s="256" t="s">
        <v>303</v>
      </c>
      <c r="E20" s="249" t="s">
        <v>306</v>
      </c>
      <c r="F20" s="249" t="s">
        <v>305</v>
      </c>
      <c r="G20" s="256"/>
      <c r="H20" s="35" t="s">
        <v>7</v>
      </c>
      <c r="I20" s="41" t="s">
        <v>186</v>
      </c>
      <c r="J20" s="90">
        <v>887</v>
      </c>
    </row>
    <row r="21" spans="1:10" s="6" customFormat="1" x14ac:dyDescent="0.25">
      <c r="A21" s="250"/>
      <c r="B21" s="250"/>
      <c r="C21" s="266"/>
      <c r="D21" s="256"/>
      <c r="E21" s="249"/>
      <c r="F21" s="249"/>
      <c r="G21" s="256"/>
      <c r="H21" s="35" t="s">
        <v>7</v>
      </c>
      <c r="I21" s="41" t="s">
        <v>188</v>
      </c>
      <c r="J21" s="90">
        <v>1775</v>
      </c>
    </row>
    <row r="22" spans="1:10" s="6" customFormat="1" x14ac:dyDescent="0.25">
      <c r="A22" s="250"/>
      <c r="B22" s="250"/>
      <c r="C22" s="266"/>
      <c r="D22" s="256"/>
      <c r="E22" s="249"/>
      <c r="F22" s="249"/>
      <c r="G22" s="256"/>
      <c r="H22" s="35" t="s">
        <v>7</v>
      </c>
      <c r="I22" s="41" t="s">
        <v>297</v>
      </c>
      <c r="J22" s="90">
        <v>4743</v>
      </c>
    </row>
    <row r="23" spans="1:10" s="6" customFormat="1" x14ac:dyDescent="0.25">
      <c r="A23" s="250"/>
      <c r="B23" s="250"/>
      <c r="C23" s="266"/>
      <c r="D23" s="256"/>
      <c r="E23" s="249"/>
      <c r="F23" s="249"/>
      <c r="G23" s="256"/>
      <c r="H23" s="35" t="s">
        <v>7</v>
      </c>
      <c r="I23" s="41" t="s">
        <v>298</v>
      </c>
      <c r="J23" s="93">
        <v>19829</v>
      </c>
    </row>
    <row r="24" spans="1:10" s="6" customFormat="1" x14ac:dyDescent="0.25">
      <c r="A24" s="250"/>
      <c r="B24" s="250"/>
      <c r="C24" s="266"/>
      <c r="D24" s="256"/>
      <c r="E24" s="249"/>
      <c r="F24" s="249"/>
      <c r="G24" s="256"/>
      <c r="H24" s="35" t="s">
        <v>7</v>
      </c>
      <c r="I24" s="41" t="s">
        <v>299</v>
      </c>
      <c r="J24" s="90">
        <v>91800</v>
      </c>
    </row>
    <row r="25" spans="1:10" ht="39" customHeight="1" x14ac:dyDescent="0.25">
      <c r="A25" s="260" t="s">
        <v>312</v>
      </c>
      <c r="B25" s="260"/>
      <c r="C25" s="260"/>
      <c r="D25" s="260"/>
      <c r="E25" s="260"/>
      <c r="F25" s="260"/>
      <c r="G25" s="260"/>
      <c r="H25" s="260"/>
      <c r="I25" s="260"/>
      <c r="J25" s="260"/>
    </row>
    <row r="26" spans="1:10" ht="18" customHeight="1" x14ac:dyDescent="0.25">
      <c r="A26" s="259" t="s">
        <v>179</v>
      </c>
      <c r="B26" s="259"/>
      <c r="C26" s="180" t="s">
        <v>180</v>
      </c>
      <c r="D26" s="180" t="s">
        <v>292</v>
      </c>
      <c r="E26" s="180" t="s">
        <v>293</v>
      </c>
      <c r="F26" s="180" t="s">
        <v>275</v>
      </c>
      <c r="G26" s="180" t="s">
        <v>258</v>
      </c>
      <c r="H26" s="180" t="s">
        <v>185</v>
      </c>
      <c r="I26" s="43" t="s">
        <v>181</v>
      </c>
      <c r="J26" s="43" t="s">
        <v>206</v>
      </c>
    </row>
    <row r="27" spans="1:10" x14ac:dyDescent="0.25">
      <c r="A27" s="185"/>
      <c r="B27" s="185"/>
      <c r="C27" s="266" t="s">
        <v>380</v>
      </c>
      <c r="D27" s="256" t="s">
        <v>294</v>
      </c>
      <c r="E27" s="249" t="s">
        <v>295</v>
      </c>
      <c r="F27" s="249" t="s">
        <v>308</v>
      </c>
      <c r="G27" s="249" t="s">
        <v>311</v>
      </c>
      <c r="H27" s="35" t="s">
        <v>7</v>
      </c>
      <c r="I27" s="41" t="s">
        <v>186</v>
      </c>
      <c r="J27" s="90">
        <v>979</v>
      </c>
    </row>
    <row r="28" spans="1:10" x14ac:dyDescent="0.25">
      <c r="A28" s="185"/>
      <c r="B28" s="185"/>
      <c r="C28" s="266"/>
      <c r="D28" s="256"/>
      <c r="E28" s="249"/>
      <c r="F28" s="249"/>
      <c r="G28" s="249"/>
      <c r="H28" s="35" t="s">
        <v>7</v>
      </c>
      <c r="I28" s="41" t="s">
        <v>188</v>
      </c>
      <c r="J28" s="90">
        <v>1958</v>
      </c>
    </row>
    <row r="29" spans="1:10" x14ac:dyDescent="0.25">
      <c r="A29" s="185"/>
      <c r="B29" s="185"/>
      <c r="C29" s="266"/>
      <c r="D29" s="256"/>
      <c r="E29" s="249"/>
      <c r="F29" s="249"/>
      <c r="G29" s="249"/>
      <c r="H29" s="35" t="s">
        <v>7</v>
      </c>
      <c r="I29" s="41" t="s">
        <v>297</v>
      </c>
      <c r="J29" s="90">
        <v>5202</v>
      </c>
    </row>
    <row r="30" spans="1:10" x14ac:dyDescent="0.25">
      <c r="A30" s="185"/>
      <c r="B30" s="185"/>
      <c r="C30" s="266"/>
      <c r="D30" s="256"/>
      <c r="E30" s="249"/>
      <c r="F30" s="249"/>
      <c r="G30" s="249"/>
      <c r="H30" s="35" t="s">
        <v>7</v>
      </c>
      <c r="I30" s="41" t="s">
        <v>298</v>
      </c>
      <c r="J30" s="93">
        <v>21848</v>
      </c>
    </row>
    <row r="31" spans="1:10" x14ac:dyDescent="0.25">
      <c r="A31" s="185"/>
      <c r="B31" s="185"/>
      <c r="C31" s="266"/>
      <c r="D31" s="256"/>
      <c r="E31" s="249"/>
      <c r="F31" s="249"/>
      <c r="G31" s="249"/>
      <c r="H31" s="35" t="s">
        <v>7</v>
      </c>
      <c r="I31" s="41" t="s">
        <v>299</v>
      </c>
      <c r="J31" s="90">
        <v>100980</v>
      </c>
    </row>
    <row r="32" spans="1:10" x14ac:dyDescent="0.25">
      <c r="A32" s="185"/>
      <c r="B32" s="185"/>
      <c r="C32" s="266" t="s">
        <v>379</v>
      </c>
      <c r="D32" s="256" t="s">
        <v>294</v>
      </c>
      <c r="E32" s="249" t="s">
        <v>309</v>
      </c>
      <c r="F32" s="249" t="s">
        <v>310</v>
      </c>
      <c r="G32" s="249"/>
      <c r="H32" s="35" t="s">
        <v>7</v>
      </c>
      <c r="I32" s="46" t="s">
        <v>186</v>
      </c>
      <c r="J32" s="91">
        <v>1051</v>
      </c>
    </row>
    <row r="33" spans="1:10" x14ac:dyDescent="0.25">
      <c r="A33" s="185"/>
      <c r="B33" s="185"/>
      <c r="C33" s="266"/>
      <c r="D33" s="256"/>
      <c r="E33" s="249"/>
      <c r="F33" s="249"/>
      <c r="G33" s="249"/>
      <c r="H33" s="35" t="s">
        <v>7</v>
      </c>
      <c r="I33" s="46" t="s">
        <v>188</v>
      </c>
      <c r="J33" s="91">
        <v>2101</v>
      </c>
    </row>
    <row r="34" spans="1:10" x14ac:dyDescent="0.25">
      <c r="A34" s="185"/>
      <c r="B34" s="185"/>
      <c r="C34" s="266"/>
      <c r="D34" s="256"/>
      <c r="E34" s="249"/>
      <c r="F34" s="249"/>
      <c r="G34" s="249"/>
      <c r="H34" s="35" t="s">
        <v>7</v>
      </c>
      <c r="I34" s="46" t="s">
        <v>297</v>
      </c>
      <c r="J34" s="91">
        <v>5559</v>
      </c>
    </row>
    <row r="35" spans="1:10" x14ac:dyDescent="0.25">
      <c r="A35" s="185"/>
      <c r="B35" s="185"/>
      <c r="C35" s="266"/>
      <c r="D35" s="256"/>
      <c r="E35" s="249"/>
      <c r="F35" s="249"/>
      <c r="G35" s="249"/>
      <c r="H35" s="35" t="s">
        <v>7</v>
      </c>
      <c r="I35" s="47" t="s">
        <v>298</v>
      </c>
      <c r="J35" s="92">
        <v>23419</v>
      </c>
    </row>
    <row r="36" spans="1:10" x14ac:dyDescent="0.25">
      <c r="A36" s="185"/>
      <c r="B36" s="185"/>
      <c r="C36" s="266"/>
      <c r="D36" s="256"/>
      <c r="E36" s="249"/>
      <c r="F36" s="249"/>
      <c r="G36" s="249"/>
      <c r="H36" s="35" t="s">
        <v>7</v>
      </c>
      <c r="I36" s="41" t="s">
        <v>299</v>
      </c>
      <c r="J36" s="90">
        <v>108120</v>
      </c>
    </row>
    <row r="37" spans="1:10" s="6" customFormat="1" ht="18" customHeight="1" x14ac:dyDescent="0.25">
      <c r="A37" s="267"/>
      <c r="B37" s="264" t="s">
        <v>314</v>
      </c>
      <c r="C37" s="264"/>
      <c r="D37" s="264"/>
      <c r="E37" s="264"/>
      <c r="F37" s="264"/>
      <c r="G37" s="264"/>
      <c r="H37" s="264"/>
      <c r="I37" s="43" t="s">
        <v>181</v>
      </c>
      <c r="J37" s="43" t="s">
        <v>206</v>
      </c>
    </row>
    <row r="38" spans="1:10" x14ac:dyDescent="0.25">
      <c r="A38" s="185"/>
      <c r="B38" s="185"/>
      <c r="C38" s="266" t="s">
        <v>386</v>
      </c>
      <c r="D38" s="256" t="s">
        <v>294</v>
      </c>
      <c r="E38" s="249" t="s">
        <v>315</v>
      </c>
      <c r="F38" s="249" t="s">
        <v>316</v>
      </c>
      <c r="G38" s="249" t="s">
        <v>311</v>
      </c>
      <c r="H38" s="35" t="s">
        <v>7</v>
      </c>
      <c r="I38" s="46" t="s">
        <v>186</v>
      </c>
      <c r="J38" s="91">
        <v>1102</v>
      </c>
    </row>
    <row r="39" spans="1:10" x14ac:dyDescent="0.25">
      <c r="A39" s="185"/>
      <c r="B39" s="185"/>
      <c r="C39" s="266"/>
      <c r="D39" s="256"/>
      <c r="E39" s="249"/>
      <c r="F39" s="249"/>
      <c r="G39" s="249"/>
      <c r="H39" s="35" t="s">
        <v>7</v>
      </c>
      <c r="I39" s="46" t="s">
        <v>188</v>
      </c>
      <c r="J39" s="91">
        <v>2203</v>
      </c>
    </row>
    <row r="40" spans="1:10" x14ac:dyDescent="0.25">
      <c r="A40" s="185"/>
      <c r="B40" s="185"/>
      <c r="C40" s="266"/>
      <c r="D40" s="256"/>
      <c r="E40" s="249"/>
      <c r="F40" s="249"/>
      <c r="G40" s="249"/>
      <c r="H40" s="35" t="s">
        <v>7</v>
      </c>
      <c r="I40" s="46" t="s">
        <v>297</v>
      </c>
      <c r="J40" s="91">
        <v>5814</v>
      </c>
    </row>
    <row r="41" spans="1:10" x14ac:dyDescent="0.25">
      <c r="A41" s="185"/>
      <c r="B41" s="185"/>
      <c r="C41" s="266"/>
      <c r="D41" s="256"/>
      <c r="E41" s="249"/>
      <c r="F41" s="249"/>
      <c r="G41" s="249"/>
      <c r="H41" s="35" t="s">
        <v>7</v>
      </c>
      <c r="I41" s="47" t="s">
        <v>298</v>
      </c>
      <c r="J41" s="92">
        <v>24541</v>
      </c>
    </row>
    <row r="42" spans="1:10" x14ac:dyDescent="0.25">
      <c r="A42" s="185"/>
      <c r="B42" s="185"/>
      <c r="C42" s="266"/>
      <c r="D42" s="256"/>
      <c r="E42" s="249"/>
      <c r="F42" s="249"/>
      <c r="G42" s="249"/>
      <c r="H42" s="35" t="s">
        <v>7</v>
      </c>
      <c r="I42" s="41" t="s">
        <v>299</v>
      </c>
      <c r="J42" s="90">
        <v>113220</v>
      </c>
    </row>
    <row r="43" spans="1:10" x14ac:dyDescent="0.25">
      <c r="A43" s="185"/>
      <c r="B43" s="185"/>
      <c r="C43" s="265" t="s">
        <v>385</v>
      </c>
      <c r="D43" s="256" t="s">
        <v>294</v>
      </c>
      <c r="E43" s="249" t="s">
        <v>317</v>
      </c>
      <c r="F43" s="249" t="s">
        <v>318</v>
      </c>
      <c r="G43" s="249"/>
      <c r="H43" s="35" t="s">
        <v>7</v>
      </c>
      <c r="I43" s="46" t="s">
        <v>186</v>
      </c>
      <c r="J43" s="91">
        <v>1173</v>
      </c>
    </row>
    <row r="44" spans="1:10" x14ac:dyDescent="0.25">
      <c r="A44" s="185"/>
      <c r="B44" s="185"/>
      <c r="C44" s="265"/>
      <c r="D44" s="256"/>
      <c r="E44" s="249"/>
      <c r="F44" s="249"/>
      <c r="G44" s="249"/>
      <c r="H44" s="35" t="s">
        <v>7</v>
      </c>
      <c r="I44" s="46" t="s">
        <v>188</v>
      </c>
      <c r="J44" s="91">
        <v>2346</v>
      </c>
    </row>
    <row r="45" spans="1:10" x14ac:dyDescent="0.25">
      <c r="A45" s="185"/>
      <c r="B45" s="185"/>
      <c r="C45" s="265"/>
      <c r="D45" s="256"/>
      <c r="E45" s="249"/>
      <c r="F45" s="249"/>
      <c r="G45" s="249"/>
      <c r="H45" s="35" t="s">
        <v>7</v>
      </c>
      <c r="I45" s="46" t="s">
        <v>297</v>
      </c>
      <c r="J45" s="91">
        <v>6171</v>
      </c>
    </row>
    <row r="46" spans="1:10" x14ac:dyDescent="0.25">
      <c r="A46" s="185"/>
      <c r="B46" s="185"/>
      <c r="C46" s="265"/>
      <c r="D46" s="256"/>
      <c r="E46" s="249"/>
      <c r="F46" s="249"/>
      <c r="G46" s="249"/>
      <c r="H46" s="35" t="s">
        <v>7</v>
      </c>
      <c r="I46" s="47" t="s">
        <v>298</v>
      </c>
      <c r="J46" s="92">
        <v>26112</v>
      </c>
    </row>
    <row r="47" spans="1:10" x14ac:dyDescent="0.25">
      <c r="A47" s="185"/>
      <c r="B47" s="185"/>
      <c r="C47" s="265"/>
      <c r="D47" s="256"/>
      <c r="E47" s="249"/>
      <c r="F47" s="249"/>
      <c r="G47" s="249"/>
      <c r="H47" s="35" t="s">
        <v>7</v>
      </c>
      <c r="I47" s="41" t="s">
        <v>299</v>
      </c>
      <c r="J47" s="90">
        <v>120360</v>
      </c>
    </row>
    <row r="48" spans="1:10" s="6" customFormat="1" ht="18" customHeight="1" x14ac:dyDescent="0.25">
      <c r="A48" s="267"/>
      <c r="B48" s="264" t="s">
        <v>302</v>
      </c>
      <c r="C48" s="264"/>
      <c r="D48" s="264"/>
      <c r="E48" s="264"/>
      <c r="F48" s="264"/>
      <c r="G48" s="264"/>
      <c r="H48" s="264"/>
      <c r="I48" s="43" t="s">
        <v>181</v>
      </c>
      <c r="J48" s="43" t="s">
        <v>206</v>
      </c>
    </row>
    <row r="49" spans="1:10" ht="15" customHeight="1" x14ac:dyDescent="0.25">
      <c r="A49" s="185"/>
      <c r="B49" s="185"/>
      <c r="C49" s="266" t="s">
        <v>378</v>
      </c>
      <c r="D49" s="256" t="s">
        <v>319</v>
      </c>
      <c r="E49" s="249" t="s">
        <v>320</v>
      </c>
      <c r="F49" s="249" t="s">
        <v>321</v>
      </c>
      <c r="G49" s="249" t="s">
        <v>324</v>
      </c>
      <c r="H49" s="35" t="s">
        <v>7</v>
      </c>
      <c r="I49" s="48" t="s">
        <v>186</v>
      </c>
      <c r="J49" s="88">
        <v>1071</v>
      </c>
    </row>
    <row r="50" spans="1:10" x14ac:dyDescent="0.25">
      <c r="A50" s="185"/>
      <c r="B50" s="185"/>
      <c r="C50" s="266"/>
      <c r="D50" s="256"/>
      <c r="E50" s="249"/>
      <c r="F50" s="249"/>
      <c r="G50" s="249"/>
      <c r="H50" s="35" t="s">
        <v>7</v>
      </c>
      <c r="I50" s="48" t="s">
        <v>188</v>
      </c>
      <c r="J50" s="88">
        <v>2142</v>
      </c>
    </row>
    <row r="51" spans="1:10" x14ac:dyDescent="0.25">
      <c r="A51" s="185"/>
      <c r="B51" s="185"/>
      <c r="C51" s="266"/>
      <c r="D51" s="256"/>
      <c r="E51" s="249"/>
      <c r="F51" s="249"/>
      <c r="G51" s="249"/>
      <c r="H51" s="35" t="s">
        <v>7</v>
      </c>
      <c r="I51" s="48" t="s">
        <v>297</v>
      </c>
      <c r="J51" s="88">
        <v>5661</v>
      </c>
    </row>
    <row r="52" spans="1:10" x14ac:dyDescent="0.25">
      <c r="A52" s="185"/>
      <c r="B52" s="185"/>
      <c r="C52" s="266"/>
      <c r="D52" s="256"/>
      <c r="E52" s="249"/>
      <c r="F52" s="249"/>
      <c r="G52" s="249"/>
      <c r="H52" s="35" t="s">
        <v>7</v>
      </c>
      <c r="I52" s="49" t="s">
        <v>298</v>
      </c>
      <c r="J52" s="89">
        <v>23868</v>
      </c>
    </row>
    <row r="53" spans="1:10" x14ac:dyDescent="0.25">
      <c r="A53" s="185"/>
      <c r="B53" s="185"/>
      <c r="C53" s="266"/>
      <c r="D53" s="256"/>
      <c r="E53" s="249"/>
      <c r="F53" s="249"/>
      <c r="G53" s="249"/>
      <c r="H53" s="35" t="s">
        <v>7</v>
      </c>
      <c r="I53" s="41" t="s">
        <v>299</v>
      </c>
      <c r="J53" s="90">
        <v>110160</v>
      </c>
    </row>
    <row r="54" spans="1:10" x14ac:dyDescent="0.25">
      <c r="A54" s="185"/>
      <c r="B54" s="185"/>
      <c r="C54" s="266" t="s">
        <v>377</v>
      </c>
      <c r="D54" s="256" t="s">
        <v>322</v>
      </c>
      <c r="E54" s="249" t="s">
        <v>323</v>
      </c>
      <c r="F54" s="249" t="s">
        <v>321</v>
      </c>
      <c r="G54" s="249"/>
      <c r="H54" s="35" t="s">
        <v>7</v>
      </c>
      <c r="I54" s="48" t="s">
        <v>186</v>
      </c>
      <c r="J54" s="88">
        <v>1173</v>
      </c>
    </row>
    <row r="55" spans="1:10" x14ac:dyDescent="0.25">
      <c r="A55" s="185"/>
      <c r="B55" s="185"/>
      <c r="C55" s="266"/>
      <c r="D55" s="256"/>
      <c r="E55" s="249"/>
      <c r="F55" s="249"/>
      <c r="G55" s="249"/>
      <c r="H55" s="35" t="s">
        <v>7</v>
      </c>
      <c r="I55" s="48" t="s">
        <v>188</v>
      </c>
      <c r="J55" s="88">
        <v>2346</v>
      </c>
    </row>
    <row r="56" spans="1:10" x14ac:dyDescent="0.25">
      <c r="A56" s="185"/>
      <c r="B56" s="185"/>
      <c r="C56" s="266"/>
      <c r="D56" s="256"/>
      <c r="E56" s="249"/>
      <c r="F56" s="249"/>
      <c r="G56" s="249"/>
      <c r="H56" s="35" t="s">
        <v>7</v>
      </c>
      <c r="I56" s="48" t="s">
        <v>297</v>
      </c>
      <c r="J56" s="88">
        <v>6171</v>
      </c>
    </row>
    <row r="57" spans="1:10" x14ac:dyDescent="0.25">
      <c r="A57" s="185"/>
      <c r="B57" s="185"/>
      <c r="C57" s="266"/>
      <c r="D57" s="256"/>
      <c r="E57" s="249"/>
      <c r="F57" s="249"/>
      <c r="G57" s="249"/>
      <c r="H57" s="35" t="s">
        <v>7</v>
      </c>
      <c r="I57" s="49" t="s">
        <v>298</v>
      </c>
      <c r="J57" s="89">
        <v>26112</v>
      </c>
    </row>
    <row r="58" spans="1:10" x14ac:dyDescent="0.25">
      <c r="A58" s="185"/>
      <c r="B58" s="185"/>
      <c r="C58" s="266"/>
      <c r="D58" s="256"/>
      <c r="E58" s="249"/>
      <c r="F58" s="249"/>
      <c r="G58" s="249"/>
      <c r="H58" s="35" t="s">
        <v>7</v>
      </c>
      <c r="I58" s="49" t="s">
        <v>299</v>
      </c>
      <c r="J58" s="88">
        <v>120360</v>
      </c>
    </row>
    <row r="59" spans="1:10" x14ac:dyDescent="0.25">
      <c r="A59" s="185"/>
      <c r="B59" s="185"/>
      <c r="C59" s="256" t="s">
        <v>325</v>
      </c>
      <c r="D59" s="256" t="s">
        <v>322</v>
      </c>
      <c r="E59" s="249" t="s">
        <v>350</v>
      </c>
      <c r="F59" s="249" t="s">
        <v>321</v>
      </c>
      <c r="G59" s="249"/>
      <c r="H59" s="35" t="s">
        <v>7</v>
      </c>
      <c r="I59" s="48" t="s">
        <v>186</v>
      </c>
      <c r="J59" s="88">
        <v>1280</v>
      </c>
    </row>
    <row r="60" spans="1:10" x14ac:dyDescent="0.25">
      <c r="A60" s="185"/>
      <c r="B60" s="185"/>
      <c r="C60" s="256"/>
      <c r="D60" s="256"/>
      <c r="E60" s="249"/>
      <c r="F60" s="249"/>
      <c r="G60" s="249"/>
      <c r="H60" s="35" t="s">
        <v>7</v>
      </c>
      <c r="I60" s="48" t="s">
        <v>188</v>
      </c>
      <c r="J60" s="88">
        <v>2560</v>
      </c>
    </row>
    <row r="61" spans="1:10" x14ac:dyDescent="0.25">
      <c r="A61" s="185"/>
      <c r="B61" s="185"/>
      <c r="C61" s="256"/>
      <c r="D61" s="256"/>
      <c r="E61" s="249"/>
      <c r="F61" s="249"/>
      <c r="G61" s="249"/>
      <c r="H61" s="35" t="s">
        <v>7</v>
      </c>
      <c r="I61" s="48" t="s">
        <v>297</v>
      </c>
      <c r="J61" s="88">
        <v>7980</v>
      </c>
    </row>
    <row r="62" spans="1:10" x14ac:dyDescent="0.25">
      <c r="A62" s="185"/>
      <c r="B62" s="185"/>
      <c r="C62" s="256"/>
      <c r="D62" s="256"/>
      <c r="E62" s="249"/>
      <c r="F62" s="249"/>
      <c r="G62" s="249"/>
      <c r="H62" s="35" t="s">
        <v>7</v>
      </c>
      <c r="I62" s="49" t="s">
        <v>298</v>
      </c>
      <c r="J62" s="89">
        <v>26160</v>
      </c>
    </row>
    <row r="63" spans="1:10" x14ac:dyDescent="0.25">
      <c r="A63" s="185"/>
      <c r="B63" s="185"/>
      <c r="C63" s="256"/>
      <c r="D63" s="256"/>
      <c r="E63" s="249"/>
      <c r="F63" s="249"/>
      <c r="G63" s="249"/>
      <c r="H63" s="35" t="s">
        <v>7</v>
      </c>
      <c r="I63" s="49" t="s">
        <v>299</v>
      </c>
      <c r="J63" s="88">
        <v>128000</v>
      </c>
    </row>
    <row r="64" spans="1:10" ht="21.75" customHeight="1" x14ac:dyDescent="0.25">
      <c r="A64" s="260" t="s">
        <v>326</v>
      </c>
      <c r="B64" s="260"/>
      <c r="C64" s="260"/>
      <c r="D64" s="260"/>
      <c r="E64" s="260"/>
      <c r="F64" s="260"/>
      <c r="G64" s="260"/>
      <c r="H64" s="260"/>
      <c r="I64" s="260"/>
      <c r="J64" s="260"/>
    </row>
    <row r="65" spans="1:10" ht="18" customHeight="1" x14ac:dyDescent="0.25">
      <c r="A65" s="268" t="s">
        <v>179</v>
      </c>
      <c r="B65" s="268"/>
      <c r="C65" s="269" t="s">
        <v>180</v>
      </c>
      <c r="D65" s="269" t="s">
        <v>292</v>
      </c>
      <c r="E65" s="269" t="s">
        <v>293</v>
      </c>
      <c r="F65" s="269" t="s">
        <v>275</v>
      </c>
      <c r="G65" s="269" t="s">
        <v>258</v>
      </c>
      <c r="H65" s="180" t="s">
        <v>185</v>
      </c>
      <c r="I65" s="43" t="s">
        <v>181</v>
      </c>
      <c r="J65" s="43" t="s">
        <v>206</v>
      </c>
    </row>
    <row r="66" spans="1:10" ht="22.5" customHeight="1" x14ac:dyDescent="0.25">
      <c r="A66" s="185"/>
      <c r="B66" s="185"/>
      <c r="C66" s="266" t="s">
        <v>345</v>
      </c>
      <c r="D66" s="256" t="s">
        <v>221</v>
      </c>
      <c r="E66" s="249" t="s">
        <v>327</v>
      </c>
      <c r="F66" s="249" t="s">
        <v>328</v>
      </c>
      <c r="G66" s="249" t="s">
        <v>329</v>
      </c>
      <c r="H66" s="35" t="s">
        <v>7</v>
      </c>
      <c r="I66" s="48" t="s">
        <v>186</v>
      </c>
      <c r="J66" s="88">
        <v>347</v>
      </c>
    </row>
    <row r="67" spans="1:10" ht="22.5" customHeight="1" x14ac:dyDescent="0.25">
      <c r="A67" s="185"/>
      <c r="B67" s="185"/>
      <c r="C67" s="266"/>
      <c r="D67" s="256"/>
      <c r="E67" s="249"/>
      <c r="F67" s="249"/>
      <c r="G67" s="249"/>
      <c r="H67" s="35" t="s">
        <v>7</v>
      </c>
      <c r="I67" s="48" t="s">
        <v>188</v>
      </c>
      <c r="J67" s="88">
        <f>J66*2</f>
        <v>694</v>
      </c>
    </row>
    <row r="68" spans="1:10" ht="22.5" customHeight="1" x14ac:dyDescent="0.25">
      <c r="A68" s="185"/>
      <c r="B68" s="185"/>
      <c r="C68" s="266"/>
      <c r="D68" s="256"/>
      <c r="E68" s="249"/>
      <c r="F68" s="249"/>
      <c r="G68" s="249"/>
      <c r="H68" s="35" t="s">
        <v>7</v>
      </c>
      <c r="I68" s="48" t="s">
        <v>297</v>
      </c>
      <c r="J68" s="88">
        <f>J66*5+300</f>
        <v>2035</v>
      </c>
    </row>
    <row r="69" spans="1:10" ht="22.5" customHeight="1" x14ac:dyDescent="0.25">
      <c r="A69" s="185"/>
      <c r="B69" s="185"/>
      <c r="C69" s="266"/>
      <c r="D69" s="256"/>
      <c r="E69" s="249"/>
      <c r="F69" s="249"/>
      <c r="G69" s="249"/>
      <c r="H69" s="35" t="s">
        <v>7</v>
      </c>
      <c r="I69" s="48" t="s">
        <v>298</v>
      </c>
      <c r="J69" s="88">
        <f>J66*22+300</f>
        <v>7934</v>
      </c>
    </row>
    <row r="70" spans="1:10" ht="22.5" customHeight="1" x14ac:dyDescent="0.25">
      <c r="A70" s="185"/>
      <c r="B70" s="185"/>
      <c r="C70" s="266"/>
      <c r="D70" s="256"/>
      <c r="E70" s="249"/>
      <c r="F70" s="249"/>
      <c r="G70" s="249"/>
      <c r="H70" s="35" t="s">
        <v>7</v>
      </c>
      <c r="I70" s="48" t="s">
        <v>299</v>
      </c>
      <c r="J70" s="88">
        <f>J66*100+3000</f>
        <v>37700</v>
      </c>
    </row>
  </sheetData>
  <mergeCells count="70">
    <mergeCell ref="A65:B65"/>
    <mergeCell ref="G66:G70"/>
    <mergeCell ref="A66:B70"/>
    <mergeCell ref="G1:J1"/>
    <mergeCell ref="A25:J25"/>
    <mergeCell ref="A64:J64"/>
    <mergeCell ref="A2:J2"/>
    <mergeCell ref="C66:C70"/>
    <mergeCell ref="D66:D70"/>
    <mergeCell ref="E66:E70"/>
    <mergeCell ref="F66:F70"/>
    <mergeCell ref="C59:C63"/>
    <mergeCell ref="D59:D63"/>
    <mergeCell ref="E59:E63"/>
    <mergeCell ref="F59:F63"/>
    <mergeCell ref="B48:H48"/>
    <mergeCell ref="C49:C53"/>
    <mergeCell ref="D49:D53"/>
    <mergeCell ref="E49:E53"/>
    <mergeCell ref="F49:F53"/>
    <mergeCell ref="A49:B63"/>
    <mergeCell ref="C54:C58"/>
    <mergeCell ref="D54:D58"/>
    <mergeCell ref="E54:E58"/>
    <mergeCell ref="F54:F58"/>
    <mergeCell ref="G49:G63"/>
    <mergeCell ref="E38:E42"/>
    <mergeCell ref="F38:F42"/>
    <mergeCell ref="G27:G36"/>
    <mergeCell ref="C32:C36"/>
    <mergeCell ref="D32:D36"/>
    <mergeCell ref="E32:E36"/>
    <mergeCell ref="F32:F36"/>
    <mergeCell ref="A26:B26"/>
    <mergeCell ref="C27:C31"/>
    <mergeCell ref="D27:D31"/>
    <mergeCell ref="E27:E31"/>
    <mergeCell ref="F27:F31"/>
    <mergeCell ref="A27:B36"/>
    <mergeCell ref="A38:B47"/>
    <mergeCell ref="A3:B3"/>
    <mergeCell ref="C4:C8"/>
    <mergeCell ref="B14:H14"/>
    <mergeCell ref="C15:C19"/>
    <mergeCell ref="F15:F19"/>
    <mergeCell ref="G15:G24"/>
    <mergeCell ref="C20:C24"/>
    <mergeCell ref="D20:D24"/>
    <mergeCell ref="E20:E24"/>
    <mergeCell ref="F20:F24"/>
    <mergeCell ref="A4:B13"/>
    <mergeCell ref="A15:B24"/>
    <mergeCell ref="G38:G47"/>
    <mergeCell ref="D4:D8"/>
    <mergeCell ref="E4:E8"/>
    <mergeCell ref="F4:F8"/>
    <mergeCell ref="G4:G13"/>
    <mergeCell ref="C9:C13"/>
    <mergeCell ref="D9:D13"/>
    <mergeCell ref="E9:E13"/>
    <mergeCell ref="F9:F13"/>
    <mergeCell ref="B37:H37"/>
    <mergeCell ref="D15:D19"/>
    <mergeCell ref="E15:E19"/>
    <mergeCell ref="C43:C47"/>
    <mergeCell ref="D43:D47"/>
    <mergeCell ref="E43:E47"/>
    <mergeCell ref="F43:F47"/>
    <mergeCell ref="C38:C42"/>
    <mergeCell ref="D38:D4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Элиминейторы</vt:lpstr>
      <vt:lpstr>SteelTEX</vt:lpstr>
      <vt:lpstr>HeatGuardex</vt:lpstr>
      <vt:lpstr>Уплотнительные материалы</vt:lpstr>
      <vt:lpstr>JuncoTAPE</vt:lpstr>
      <vt:lpstr>HotPoint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2020-04-29T18:01:21Z</dcterms:modified>
</cp:coreProperties>
</file>